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eao\Рабочий стол\изменения по детству\29.05 (подпрограмма)\2_минюст\приказ\"/>
    </mc:Choice>
  </mc:AlternateContent>
  <bookViews>
    <workbookView xWindow="360" yWindow="900" windowWidth="17235" windowHeight="110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Лист1!$A$1:$P$194</definedName>
  </definedNames>
  <calcPr calcId="162913" refMode="R1C1"/>
</workbook>
</file>

<file path=xl/calcChain.xml><?xml version="1.0" encoding="utf-8"?>
<calcChain xmlns="http://schemas.openxmlformats.org/spreadsheetml/2006/main">
  <c r="G193" i="1" l="1"/>
  <c r="G16" i="1" l="1"/>
  <c r="L140" i="1" l="1"/>
  <c r="K140" i="1"/>
  <c r="J140" i="1"/>
  <c r="I140" i="1"/>
  <c r="I39" i="1" l="1"/>
  <c r="J39" i="1"/>
  <c r="K39" i="1"/>
  <c r="L39" i="1"/>
  <c r="G92" i="1" l="1"/>
</calcChain>
</file>

<file path=xl/sharedStrings.xml><?xml version="1.0" encoding="utf-8"?>
<sst xmlns="http://schemas.openxmlformats.org/spreadsheetml/2006/main" count="938" uniqueCount="274">
  <si>
    <t>Цель/задачи, требующие решения для достижения цели</t>
  </si>
  <si>
    <t>Наименование целевого индикатора</t>
  </si>
  <si>
    <t>Ед. измерения</t>
  </si>
  <si>
    <t>Значение целевого индикатора</t>
  </si>
  <si>
    <t>Примечание</t>
  </si>
  <si>
    <t>литров на душу населения в год</t>
  </si>
  <si>
    <t>процент</t>
  </si>
  <si>
    <t>на 100 тыс. населения</t>
  </si>
  <si>
    <t>случаев на 100 тыс. родившихся живыми</t>
  </si>
  <si>
    <t>случаев на 1000 родившихся живыми</t>
  </si>
  <si>
    <t xml:space="preserve"> на 10 тыс. населения</t>
  </si>
  <si>
    <t>Подпрограмма 1. Профилактика заболеваний и формирование здорового образа жизни. Развитие первичной медико-санитарной помощи</t>
  </si>
  <si>
    <t xml:space="preserve">Доля больных наркоманиями, повторно госпитализированных в течение года </t>
  </si>
  <si>
    <t>Число  больных наркоманией, находящихся в ремиссии от 1 года до 2 лет  (на 100 наркологических больных среднегодового контингента)</t>
  </si>
  <si>
    <t>человек</t>
  </si>
  <si>
    <t xml:space="preserve">человек </t>
  </si>
  <si>
    <t>на 1 млн. населения</t>
  </si>
  <si>
    <t>менее 1 сл.</t>
  </si>
  <si>
    <t>лет</t>
  </si>
  <si>
    <t>Задача 8. Совершенствование системы оказания медицинской помощи больным прочими заболеваниями</t>
  </si>
  <si>
    <t>Задача 10. Обеспечение безопасности и качества донорской крови и ее компонентов</t>
  </si>
  <si>
    <t>Задача 1. Совершенствование системы охраны репродуктивного здоровья населения и обеспечение безопасного материнства</t>
  </si>
  <si>
    <t xml:space="preserve">процентов </t>
  </si>
  <si>
    <t>Охват медицинской  реабилитацией пациентов  от числа нуждающихся после оказания специализированной медицинской помощи</t>
  </si>
  <si>
    <t>Подпрограмма 6. Оказание паллиативной помощи, в том числе детям</t>
  </si>
  <si>
    <t>коек/100 тыс. взрослого населения</t>
  </si>
  <si>
    <t xml:space="preserve">коек/100 тыс. детского населения </t>
  </si>
  <si>
    <t>Подпрограмма 7. Кадровое обеспечение системы здравоохранения</t>
  </si>
  <si>
    <t>чел.</t>
  </si>
  <si>
    <t>Чел.</t>
  </si>
  <si>
    <t>Процент</t>
  </si>
  <si>
    <t>Подпрограмма 8. Совершенствование системы лекарственного обеспечения, в том числе в амбулаторных условиях</t>
  </si>
  <si>
    <t xml:space="preserve">Доля расходов на оказание скорой медицинской помощи вне медицинских организаций от всех расходов на программу государственных гарантий бесплатного оказания гражданам медицинской помощи </t>
  </si>
  <si>
    <t>Значение весового коэффициента целевого индикатора</t>
  </si>
  <si>
    <t>1 кв.</t>
  </si>
  <si>
    <t>2 кв.</t>
  </si>
  <si>
    <t>3 кв.</t>
  </si>
  <si>
    <t>4 кв.</t>
  </si>
  <si>
    <t>годовой показатель</t>
  </si>
  <si>
    <t>Задача 4. Развитие комплексной системы профилактики, диагностики, лечения и реабилитации при психических расстройствах</t>
  </si>
  <si>
    <t>1.Доля выписанных рецептов для предусмотренных Программой  льготных категорий граждан, по которым лекарственные препараты  отпущены, от общего количества выписанных рецептов</t>
  </si>
  <si>
    <t>8.Охват иммунизации населения против эпидемического паротита в декретированные сроки</t>
  </si>
  <si>
    <t>2.Рост числа граждан, получивших дорогостоящие лекарственные препараты по конкретному торговому наименованию по решению формулярной комиссии министерства здравоохранения Новосибирской области (в отчетном году по отношению к предшествующему году)</t>
  </si>
  <si>
    <t>Задача 9.Создание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</t>
  </si>
  <si>
    <t>Задача 1. Повышение мотивации и приверженности населения Новосибирской области к ведению здорового образа жизни</t>
  </si>
  <si>
    <t>Задача 3.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</si>
  <si>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Задача 2.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</si>
  <si>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>Задача 4.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</si>
  <si>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1. Охват медицинской  реабилитацией пациентов от числа нуждающихся после оказания специализированной медицинской помощи</t>
  </si>
  <si>
    <t>Задача 6.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</si>
  <si>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Задача 5. Обеспечение доступности и повышение качества медицинской помощи по медицинской реабилитации жителям Новосибирской области</t>
  </si>
  <si>
    <t>Задача 7.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</si>
  <si>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 xml:space="preserve">1. Доля выписанных рецептов для предусмотренных льготных категорий граждан, по которым лекарственные препараты  отпущены, от общего количества выписанных рецептов </t>
  </si>
  <si>
    <t xml:space="preserve">1. Доля государственных медицинских организаций, производящих обмен медицинской информацией в электронном виде, от общего количества государственных медицинских организаций </t>
  </si>
  <si>
    <t>Цель: Повышение мотивации и приверженности населения Новосибирской области к ведению здорового образа жизни</t>
  </si>
  <si>
    <t>не менее 95,0</t>
  </si>
  <si>
    <t>не менее 97,0</t>
  </si>
  <si>
    <t>2. 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</t>
  </si>
  <si>
    <t>3. Охват диспансеризацией взрослого населения</t>
  </si>
  <si>
    <t>5. Распространённость повышенного артериального давления среди взрослого населения</t>
  </si>
  <si>
    <t>6. Распространённость повышенного уровня холестерина в крови среди взрослого населения</t>
  </si>
  <si>
    <t>7. Распространённость  низкой физической активности среди взрослого населения</t>
  </si>
  <si>
    <t xml:space="preserve">8. Распространённость избыточного потребления соли среди взрослого населения </t>
  </si>
  <si>
    <t>9. Распространённость недостаточного потребления фруктов и  овощей среди взрослого населения</t>
  </si>
  <si>
    <t xml:space="preserve">10. Доля больных с выявленными злокачественными новообразованиями на  I-II ст. </t>
  </si>
  <si>
    <t>11. Охват населения профилактическими осмотрами на туберкулёз</t>
  </si>
  <si>
    <t>12. Смертность от самоубийств</t>
  </si>
  <si>
    <t xml:space="preserve">Задача 2.
Модернизация наркологической службы Новосибирской области
</t>
  </si>
  <si>
    <t xml:space="preserve">1. Доля больных алкоголизмом, повторно госпитализированных в течение года </t>
  </si>
  <si>
    <t xml:space="preserve">2. Доля больных наркоманией, повторно госпитализированных в течение года </t>
  </si>
  <si>
    <t>3. Число больных наркоманией, находящихся в ремиссии от 1 года до 2 лет (на 100 наркологических больных среднегодового контингента)</t>
  </si>
  <si>
    <t>4. Число больных наркоманией, находящихся в ремиссии более 2 лет (на 100 наркологических больных среднегодового контингента)</t>
  </si>
  <si>
    <t>5. Число больных алкоголизмом, находящихся в ремиссии от 1 года до 2 лет (на 100 больных алкоголизмом среднегодового контингента)</t>
  </si>
  <si>
    <t>6. Число больных алкоголизмом, находящихся в ремиссии более 2 лет (на 100 больных алкоголизмом среднегодового контингента)</t>
  </si>
  <si>
    <t>1. Заболеваемость дифтерией</t>
  </si>
  <si>
    <t>Задача 4. Профилактика ВИЧ – инфекции, вирусных гепатитов В и С</t>
  </si>
  <si>
    <t>1. Охват иммунизации населения против вирусного гепатита В в декретированные сроки</t>
  </si>
  <si>
    <t>2. Заболеваемость острым вирусным гепатитом В</t>
  </si>
  <si>
    <t>3. Доля ВИЧ-инфицированных лиц, состоящих на диспансерном учёте, от числа выявленных</t>
  </si>
  <si>
    <t xml:space="preserve">Задача 3. 
Профилактика инфекционных заболеваний путем иммунизации населения
</t>
  </si>
  <si>
    <t>Задача 1.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</si>
  <si>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 xml:space="preserve">Задача 1. 
Совершенствование оказания медицинской помощи больным онкологическими заболеваниями, развитие новых эффективных методов лечения 
</t>
  </si>
  <si>
    <t>1. Удельный вес больных злокачественными новообразованиями, состоящих на учете с момента установления диагноза 5 лет и более</t>
  </si>
  <si>
    <t>2. Одногодичная летальность больных со злокачественными новообразованиями</t>
  </si>
  <si>
    <t>Задача 2. Совершенствование оказания медицинской помощи больным туберкулезом, развитие новых эффективных методов лечения</t>
  </si>
  <si>
    <t>1. Доля абацилированных больных туберкулёзом от числа больных туберкулёзом с бактериовыделением</t>
  </si>
  <si>
    <t>Задача 3.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</t>
  </si>
  <si>
    <t>1. Доля ВИЧ-инфицированных лиц, получающих антиретровирусную терапию, от числа состоящих на диспансерном учёте</t>
  </si>
  <si>
    <t xml:space="preserve">2. Ожидаемая продолжительность жизни ВИЧ-инфицированных лиц, получающих антиретровирусную терапию в соответствии с действующими стандартами </t>
  </si>
  <si>
    <t xml:space="preserve">1. Доля больных психическими расстройствами, повторно госпитализированных в течение года </t>
  </si>
  <si>
    <t>Задача 5. Совершенствование медицинской помощи больным с сосудистыми заболеваниями</t>
  </si>
  <si>
    <t>Задача 6. Совершенствование оказания скорой, в том числе скорой специализированной, медицинской помощи, медицинской эвакуации</t>
  </si>
  <si>
    <t>1. Доля выездов бригад скорой медицинской помощи со временем доезда до больного менее 20 минут</t>
  </si>
  <si>
    <t>Задача 7. Совершенствование оказания медицинской помощи пострадавшим при дорожно-транспортных происшествиях, развитие новых эффективных методов лечения</t>
  </si>
  <si>
    <t>1. Больничная летальность пострадавших в результате дорожно–транспортных происшествий</t>
  </si>
  <si>
    <t>1. Доля детей до 18 лет, больных сахарным диабетом, с установленными инсулиновыми помпами, обеспеченных расходными материалами для инсулиновых помп (от числа нуждающихся)</t>
  </si>
  <si>
    <t xml:space="preserve">2. Количество граждан, получивших льготную медицинскую помощь по зубопротезированию, глазному протезированию, слухопротезированию (ежегодно) </t>
  </si>
  <si>
    <t>Задача 9. Совершенствование высокотехнологичной медицинской помощи, развитие новых эффективных методов лечения</t>
  </si>
  <si>
    <t>1. Количество больных, которым оказана высокотехнологичная медицинская помощь</t>
  </si>
  <si>
    <t xml:space="preserve">1. Доля станций переливания крови, обеспечивающих современный уровень качества и безопасности донорской крови и её компонентов </t>
  </si>
  <si>
    <t>Задача 1. Формирование организационно-правовых механизмов, обеспечивающих долгосрочное взаимодействие между государственной и частной системой здравоохранения</t>
  </si>
  <si>
    <t xml:space="preserve">1. Доля финансирования частных медицинских организаций в общем объеме финансирования медицинских организаций, участвующих в Территориальной программе государственных гарантий бесплатного оказания гражданам медицинской помощи в Новосибирской области </t>
  </si>
  <si>
    <t>1. Доля обследованных беременных женщин в первом триместре по алгоритму комплексной  пренатальной (дородовой) диагностики нарушений развития ребенка от числа поставленных на учет в первый триместр беременности</t>
  </si>
  <si>
    <t>2. Доля женщин с преждевременными родами, родоразрешенных в перинатальных центрах (от общего числа женщин с преждевременными родами)</t>
  </si>
  <si>
    <t>Задача 2. Создание условий для развития медицинской помощи детям, в том числе и в выхаживании маловесных и недоношенных новорожденных</t>
  </si>
  <si>
    <t>1. Охват неонатальным скринингом (доля  новорожденных, обследованных на наследственные заболевания, от общего числа новорожденных)</t>
  </si>
  <si>
    <t>2. Охват аудиологическим скринингом (доля новорожденных, обследованных на аудиологический скрининг  от общего числа новорожденных)</t>
  </si>
  <si>
    <t>5. Выживаемость детей, имевших при рождении очень низкую и экстремально низкую массу тела в акушерском стационаре (доля (%) выживших от числа новорожденных, родившихся с низкой и экстремально низкой массой тела в акушерском стационаре)</t>
  </si>
  <si>
    <t>6. Больничная летальность детей (доля  умерших детей от числа поступивших в медицинские организации)</t>
  </si>
  <si>
    <t xml:space="preserve">7. Первичная инвалидность у детей </t>
  </si>
  <si>
    <t>8. Охват пар «мать –дитя» химиопрофилактикой в соответствии с действующими стандартами оказания медицинской помощи</t>
  </si>
  <si>
    <t>Цель: Обеспечение доступности и повышение качества медицинской помощи по медицинской реабилитации жителям Новосибирской области</t>
  </si>
  <si>
    <t>Задача  1 Формирование трехуровневой системы медицинской реабилитации пациентов при соматических заболеваниях (цереброваскулярных заболеваниях, заболеваниях системы кровообращения); заболеваниях центральной нервной системы и органов чувств при нарушениях функции опорно-двигательного аппарата и периферической нервной системы; при нарушениях функции перинатального периода</t>
  </si>
  <si>
    <t>1. Охват санаторно-курортным лечением детей</t>
  </si>
  <si>
    <t xml:space="preserve">2. Охват реабилитационной медицинской помощью детей-инвалидов от числа нуждающихся  </t>
  </si>
  <si>
    <t>Подпрограмма 6. Оказание паллиативной медицинской помощи, в том числе детям</t>
  </si>
  <si>
    <t>Задача 1. Создание эффективной службы паллиативной медицинской помощи пациентам Новосибирской области</t>
  </si>
  <si>
    <t>Задача 1. Повышение полноты укомплектованности медицинских организаций медицинскими работниками</t>
  </si>
  <si>
    <t>Задача 2. Повышение уровня квалификации медицинских работников медицинских организаций Новосибирской области</t>
  </si>
  <si>
    <t>1. Укомплектованность медицинских организаций, осуществляющих медицинскую помощь в амбулаторных условиях медицинскими работниками (физические лица)</t>
  </si>
  <si>
    <t>2. 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</t>
  </si>
  <si>
    <t>4. Охват медицинских кадров системой мониторинга</t>
  </si>
  <si>
    <t>5. Доля медицинских организаций, перешедших на «эффективный контракт» с работниками</t>
  </si>
  <si>
    <t>1.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</si>
  <si>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>2. 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</t>
  </si>
  <si>
    <t xml:space="preserve">3. Количество обучающихся, прошедших подготовку в обучающих симуляционных центрах </t>
  </si>
  <si>
    <t>4. Доля медицинских и фармацевтических специалистов, обучавшихся в рамках целевой подготовки для нужд Новосибирской области, трудоустроившихся после завершения обучения в медицинские или фармацевтические организации системы здравоохранения Новосибирской области</t>
  </si>
  <si>
    <t>5. Доля аккредитованных специалистов</t>
  </si>
  <si>
    <t>Задача 1: Обеспечение лекарственными препаратами и изделиями медицинского назначения отдельных категорий граждан</t>
  </si>
  <si>
    <t>1. Рост числа граждан, получивших дорогостоящие лекарственные препараты по конкретному торговому наименованию по решению формулярной комиссии министерства здравоохранения Новосибирской области (по отношению к количеству граждан, получивших дорогостоящие лекарственные препараты в 2012 году)</t>
  </si>
  <si>
    <t>3. Доля муниципальных районов и городских округов, обеспеченных пунктами отпуска лекарственных препаратов, по отношению ко всем муниципальным районам и городским округам Новосибирской области</t>
  </si>
  <si>
    <t>Задача 1. Внедрение информационных и телекоммуникационных технологий в систему здравоохранения Новосибирской области</t>
  </si>
  <si>
    <t>2. Доля государственных медицинских организаций, осуществляющих автоматизированную запись на прием к врачу с использованием сети Интернет и/или информационно-справочных сенсорных терминалов (инфоматов), от общего количества государственных медицинских организаций</t>
  </si>
  <si>
    <t>Задача 1. Создание благоприятных условий для пребывания пациентов и работы медицинского персонала в медицинских организациях Новосибирской области, а также повышение качества оказания медицинской помощи</t>
  </si>
  <si>
    <t>ед.</t>
  </si>
  <si>
    <t>реконструкция объектов</t>
  </si>
  <si>
    <t xml:space="preserve">
1. Ввод в эксплуатацию объектов строительства и реконструкции зданий и сооружений медицинских организаций, (ежегодно), в т. ч.:
</t>
  </si>
  <si>
    <t>2. Количество объектов строительства и реконструкции зданий и сооружений медицинских организаций, к которым разработана проектно-сметная документация (ежегодно)</t>
  </si>
  <si>
    <t>3. Доля государственных учреждений, оснащенных новым оборудованием, мебелью, оргтехникой, от общего числа государственных учреждений, подведомственных министерству здравоохранения Новосибирской области (ежегодно)</t>
  </si>
  <si>
    <t>4. Доля государственных учреждений, в которых проведены ремонтные работы, от общего числа государственных учреждений, подведомственных министерству здравоохранения Новосибирской области (ежегодно)</t>
  </si>
  <si>
    <t>Задача 2. Структурные преобразования системы здравоохранения Новосибирской области</t>
  </si>
  <si>
    <t>1. Число дней занятости койки в году</t>
  </si>
  <si>
    <t>2. Средняя длительность лечения больного в стационаре</t>
  </si>
  <si>
    <t>3. Доля врачей первичного звена от общего числа врачей</t>
  </si>
  <si>
    <t xml:space="preserve">4. Доля пациентов, доставленных по экстренным показаниям, от общего числа пациентов, пролеченных 
в стационарных условиях
</t>
  </si>
  <si>
    <t>1. Число дней занятости койки в году</t>
  </si>
  <si>
    <t>дни</t>
  </si>
  <si>
    <t xml:space="preserve">2. 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 </t>
  </si>
  <si>
    <t>Цель:  Обеспечение доступности и качества оказания медицинской помощи на территории Новосибирской области</t>
  </si>
  <si>
    <t>Цель: Повышение обеспеченности квалифицированными медицинскими работниками государственных медицинских организаций, подведомственных министерству здравоохранения Новосибирской области</t>
  </si>
  <si>
    <t>Цель: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</si>
  <si>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Цель: Повышение эффективности управления качеством медицинской помощи и охраны здоровья населения Новосибирской области</t>
  </si>
  <si>
    <t>Целевые индикаторы</t>
  </si>
  <si>
    <t xml:space="preserve">1. Потребление алкогольной продукции (в перерасчете на абсолютный алкоголь) </t>
  </si>
  <si>
    <t>2. Распространённость потребления табака среди взрослого населения</t>
  </si>
  <si>
    <t>1. Смертность от всех причин</t>
  </si>
  <si>
    <t>2. Смертность от болезней системы кровообращения</t>
  </si>
  <si>
    <t>3. Смертность от дорожно-транспортных происшествий</t>
  </si>
  <si>
    <t xml:space="preserve">4. Смертность от новообразований (в  том числе от злокачественных)   </t>
  </si>
  <si>
    <t>5. Смертность от туберкулёза</t>
  </si>
  <si>
    <t>6. Количество зарегистрированных больных с диагнозом, установленным впервые в жизни, - активный туберкулез</t>
  </si>
  <si>
    <t>1. Материнская смертность</t>
  </si>
  <si>
    <t>2. Младенческая смертность</t>
  </si>
  <si>
    <t>1. Обеспеченность врачами</t>
  </si>
  <si>
    <t>2. Соотношение врачей и среднего медицинского персонала</t>
  </si>
  <si>
    <t>1. Охват профилактическими медицинскими осмотрами детей</t>
  </si>
  <si>
    <t>2. Заболеваемость корью</t>
  </si>
  <si>
    <t>3. Заболеваемость краснухой</t>
  </si>
  <si>
    <t>4. Заболеваемость эпидемическим паротитом</t>
  </si>
  <si>
    <t>5. Охват иммунизации населения против дифтерии, коклюша и столбняка в декретированные сроки</t>
  </si>
  <si>
    <t xml:space="preserve">6. Охват иммунизации населения против кори в декретированные сроки </t>
  </si>
  <si>
    <t>7. Охват иммунизации населения против краснухи в декретированные сроки</t>
  </si>
  <si>
    <t xml:space="preserve">1. Смертность от ишемической болезни сердца    </t>
  </si>
  <si>
    <t>2. Смертность от цереброваскулярных заболеваний</t>
  </si>
  <si>
    <t>Подпрограмма 3. Развитие государственно-частного партнерства</t>
  </si>
  <si>
    <t xml:space="preserve">1. Обеспеченность койками для оказания медицинской паллиативной помощи детям </t>
  </si>
  <si>
    <t xml:space="preserve">случаев на 1000 населения </t>
  </si>
  <si>
    <t>случаев на 100 тыс. населения</t>
  </si>
  <si>
    <t xml:space="preserve">3. Показатель ранней неонатальной смертности </t>
  </si>
  <si>
    <t>4. Смертность детей 0-17 лет</t>
  </si>
  <si>
    <t>случаев  на 100 000 населения соответствующего возраста</t>
  </si>
  <si>
    <t xml:space="preserve">3. Число абортов </t>
  </si>
  <si>
    <t>количество на 1000 женщин в возрасте 15- 49 лет</t>
  </si>
  <si>
    <t xml:space="preserve">7. Ожидаемая продолжительность жизни при рождении </t>
  </si>
  <si>
    <t>Государственная программа «Развитие здравоохранения Новосибирской области на 2013 - 2020 годы»</t>
  </si>
  <si>
    <t xml:space="preserve">1. Обеспеченность койками для оказания паллиативной медицинской помощи взрослым </t>
  </si>
  <si>
    <t>Подпрограмма 4. Охрана здоровья матери и ребенка</t>
  </si>
  <si>
    <t>Цель: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</si>
  <si>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число детей, которым впервые установлена инвалидность (на 10 тыс. детей соответствующего возраста)</t>
  </si>
  <si>
    <t>Цель: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</si>
  <si>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2. Доля детей, имеющих с рождения диагноз «фенилкетонурия», обеспеченных специализированным лечебным питанием, от общего количества детей, поставленных на учет с таким диагнозом</t>
  </si>
  <si>
    <t>Подпрограмма 9. Развитие информатизации в здравоохранении</t>
  </si>
  <si>
    <t>Цель: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</si>
  <si>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Цель: Повышение эффективности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</si>
  <si>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 xml:space="preserve">1. Доля пациентов, у которых ведутся электронные медицинские карты </t>
  </si>
  <si>
    <t>-</t>
  </si>
  <si>
    <t xml:space="preserve">1. Процент исполнения объемов государственного задания </t>
  </si>
  <si>
    <t>Цель: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</si>
  <si>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Подпрограмма 5. Развитие медицинской реабилитации и санаторно-курортного лечения, в том числе детям</t>
  </si>
  <si>
    <t>Цель: Обеспечение доступности и повышение качества помощи по медицинской реабилитации жителям Новосибирской области.</t>
  </si>
  <si>
    <t>Подпрограмма 10. Управление развитием отрасли. Структурные преобразования в сфере здравоохранения</t>
  </si>
  <si>
    <t>1/2,60</t>
  </si>
  <si>
    <t>Задача 11.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</si>
  <si>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1.Подушевой норматив финансирования за счет средств Территориальной программы обязательного медицинского страхования</t>
  </si>
  <si>
    <t>рубли</t>
  </si>
  <si>
    <t>не менее 43,5</t>
  </si>
  <si>
    <t xml:space="preserve">                                                                                                                                     </t>
  </si>
  <si>
    <t xml:space="preserve">    ».</t>
  </si>
  <si>
    <t>Подпрограмма 11 «Организация обязательного медицинского страхования граждан в Новосибирской области»</t>
  </si>
  <si>
    <t>Цель подпрограммы 11: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</si>
  <si>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Задача 1. Предоставление медицинской помощи в рамках Территориальной программы обязательного медицинского страхования</t>
  </si>
  <si>
    <t>вызова на 1 застрахованное лицо</t>
  </si>
  <si>
    <t xml:space="preserve">3. Норматив объема скорой медицинской помощи вне медицинской организации, включая медицинскую эвакуацию </t>
  </si>
  <si>
    <t>Задача 11.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</si>
  <si>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 xml:space="preserve">3. Число медицинских работников – получателей единовременных и компенсационных  денежных выплат </t>
  </si>
  <si>
    <t>99,0</t>
  </si>
  <si>
    <t>100,0</t>
  </si>
  <si>
    <t>0,3</t>
  </si>
  <si>
    <t>2019 год</t>
  </si>
  <si>
    <t>88,2</t>
  </si>
  <si>
    <t>Таблица № 1</t>
  </si>
  <si>
    <t>0,01</t>
  </si>
  <si>
    <t>2,0</t>
  </si>
  <si>
    <t>часов с момента обращения пациента в медицинскую организацию, не более</t>
  </si>
  <si>
    <t>календарных дней со дня выдачи лечащим врачом направления на госпитализацию, не более</t>
  </si>
  <si>
    <t>1.Сроки ожидания приема врачами-терапевтами участковыми, врачами общей практики (семейными врачами), врачами-педиатрами участковыми</t>
  </si>
  <si>
    <t>2. Сроки ожидания оказания специализированной (за исключением высокотехнологичной) медицинской помощи</t>
  </si>
  <si>
    <t>4. Уровень информированности населения в возрасте 18-49 лет по вопросам ВИЧ-инфекции</t>
  </si>
  <si>
    <t>3. Охват медицинским освидетельствованием на ВИЧ-инфекцию населения Новосибирской области</t>
  </si>
  <si>
    <t>не менее 13844</t>
  </si>
  <si>
    <t>2. Доля трансплантированных органов в числе заготовленных органов для трансплантации</t>
  </si>
  <si>
    <t>1. Удовлетворение спроса на лекарственные препараты, предназначенные для лечения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лиц после трансплантации органов и (или) тканей, в числе лиц, включенных в Федеральный регистр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лиц после трансплантации органов и (или) тканей</t>
  </si>
  <si>
    <t>4. Доля рецептов, находящихся на отсроченном обеспечении, в общем количестве выписанных рецептов</t>
  </si>
  <si>
    <t xml:space="preserve">1. Доля частных медицинских организаций от общего количества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в Новосибирской области </t>
  </si>
  <si>
    <t>4. Распространённость ожирения среди взрослого населения  (индекс массы тела более 30 кг/кв. м)</t>
  </si>
  <si>
    <t>5. Удельное потребление энергетических ресурсов  государственных учреждений, подведомственных министерству здравоохранения Новосибирской области (к уровню 2016 года):</t>
  </si>
  <si>
    <t>электроэнергии</t>
  </si>
  <si>
    <t>тепловой энергии</t>
  </si>
  <si>
    <t>воды</t>
  </si>
  <si>
    <t>1/2,41</t>
  </si>
  <si>
    <t>200**</t>
  </si>
  <si>
    <t>100**</t>
  </si>
  <si>
    <t>На очередной финансовый  2018 год</t>
  </si>
  <si>
    <t>2020 год</t>
  </si>
  <si>
    <t>государственной программы «Развитие здравоохранения Новосибирской области на 2013 - 2020 годы» на очередной 2018 год и плановый период 2019 и 2020 годов</t>
  </si>
  <si>
    <t>1,85</t>
  </si>
  <si>
    <t>89,0</t>
  </si>
  <si>
    <t>не менее 19689</t>
  </si>
  <si>
    <t>процен</t>
  </si>
  <si>
    <t>1.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*</t>
  </si>
  <si>
    <t>2.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*</t>
  </si>
  <si>
    <t>3. 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*</t>
  </si>
  <si>
    <r>
      <t>Задача 8.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  </r>
  </si>
  <si>
    <r>
      <t>Задача 10.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Повышение эффективности управления качеством медицинской помощи и охраны здоровья населения Новосибирской области</t>
    </r>
  </si>
  <si>
    <r>
      <t>Подпрограмма 2</t>
    </r>
    <r>
      <rPr>
        <b/>
        <sz val="11"/>
        <rFont val="Times New Roman"/>
        <family val="1"/>
        <charset val="204"/>
      </rPr>
      <t>. 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</t>
    </r>
  </si>
  <si>
    <t>не менее   95,0</t>
  </si>
  <si>
    <t>не менее   97,0</t>
  </si>
  <si>
    <t>0,5</t>
  </si>
  <si>
    <t>не менее   44,0</t>
  </si>
  <si>
    <t>не менее   45,0</t>
  </si>
  <si>
    <t>0,19</t>
  </si>
  <si>
    <t>Задача 12. Предоставление отдельных видов медицинской помощи (в т.ч. обеспечение доступности лекарственных препаратов больным злокачественными новообразованиями лимфоидной, кроветворной и родственной им ткани, гемофилией, муковисцидозом, гипофизарным нанизмом, болезнью Гоше, рассеянным склерозом, лицам после трансплантации органов и/или тканей) жителям Новосибирской области в рамках софинансирования расходов из федерального бюджета</t>
  </si>
  <si>
    <t>строительство объектов***</t>
  </si>
  <si>
    <t>* Значение рассчитывается с учетом прогнозных значений среднемесячной начисленной заработной платы наемных работников в организациях, у индивидуальных предпринимателей и физических лиц (до 2015 года значение рассчитывается с учетом прогнозных значений среднемесячной начисленной заработной платы по Новосибирской области.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С 1 января 2018 года.
***Без учета реализации мероприятия 10.1.5.6 "Создание объектов для оказания первичной медико-санитарной помощи в городе Новосибирске на принципах государственно-частного партнерства" (количество объектов строительства будет уточнено после доработки условий конкурса и разработки соглашения  на принципах государственно-частного партнерства).</t>
  </si>
  <si>
    <t>Подпрограмма 12 "Развитие материально-технической базы детских поликлиник и детских поликлинических отделений медицинских организаций"</t>
  </si>
  <si>
    <t>Цель подпрограммы 12: 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</t>
  </si>
  <si>
    <t>1. Доля детских поликлиник и детских поликлинических отделений медицинских организаций Новосибирской области, дооснащенных медицинскими изделиями</t>
  </si>
  <si>
    <t>2. Доля посещений с профилактической и иными целями детьми в возрасте 0-17 лет</t>
  </si>
  <si>
    <t>3. Доля детей в возрасте 0-17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</si>
  <si>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4. Доля детских поликлиник и детских поликлинических отделений медицинских организаций Новосибирской области, реализовавших организационно-планировочные решения внутренних пространств, обеспечивающих комфортность пребывания детей</t>
  </si>
  <si>
    <t>5. Детская смертность (в возрасте 0-4 года)</t>
  </si>
  <si>
    <t>Приложение №1                                                             к приказу министерства здравоохранения Новосибирской области                                                                от ____________ № ________________</t>
  </si>
  <si>
    <t>на 2018 год, в том числе поквартально</t>
  </si>
  <si>
    <t>Задача 12.1 Создание комфортных условий пребывания детей и родителей в детских поликлиниках и детских поликлинических отделениях медицинских организаций, подведомственных министерству здравоохранения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</si>
</sst>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0.00000"/>
    <numFmt numFmtId="168" formatCode="0.000"/>
    <numFmt numFmtId="169" formatCode="_-* #,##0.0_р_._-;\-* #,##0.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justify" vertical="center"/>
    </xf>
    <xf numFmtId="164" fontId="1" fillId="0" borderId="0" xfId="1" applyFont="1" applyAlignment="1">
      <alignment horizontal="justify" vertical="center"/>
    </xf>
    <xf numFmtId="164" fontId="0" fillId="0" borderId="0" xfId="1" applyFont="1"/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9" fontId="5" fillId="0" borderId="1" xfId="1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view="pageBreakPreview" zoomScale="85" zoomScaleNormal="100" zoomScaleSheetLayoutView="85" workbookViewId="0">
      <pane ySplit="12" topLeftCell="A13" activePane="bottomLeft" state="frozen"/>
      <selection pane="bottomLeft" activeCell="E190" sqref="E190"/>
    </sheetView>
  </sheetViews>
  <sheetFormatPr defaultColWidth="9.140625" defaultRowHeight="15" x14ac:dyDescent="0.25"/>
  <cols>
    <col min="1" max="1" width="2" style="14" customWidth="1"/>
    <col min="2" max="2" width="40.28515625" style="15" customWidth="1"/>
    <col min="3" max="3" width="1.85546875" style="14" hidden="1" customWidth="1"/>
    <col min="4" max="4" width="9.140625" style="14" hidden="1" customWidth="1"/>
    <col min="5" max="5" width="36.140625" style="14" customWidth="1"/>
    <col min="6" max="6" width="19" style="14" customWidth="1"/>
    <col min="7" max="7" width="14.28515625" style="6" customWidth="1"/>
    <col min="8" max="8" width="12.140625" style="14" customWidth="1"/>
    <col min="9" max="9" width="10.140625" style="14" customWidth="1"/>
    <col min="10" max="10" width="9.7109375" style="14" customWidth="1"/>
    <col min="11" max="11" width="10.42578125" style="14" customWidth="1"/>
    <col min="12" max="12" width="9.7109375" style="14" customWidth="1"/>
    <col min="13" max="13" width="12.7109375" style="14" customWidth="1"/>
    <col min="14" max="14" width="12.85546875" style="14" customWidth="1"/>
    <col min="15" max="15" width="12.140625" style="14" customWidth="1"/>
    <col min="16" max="16384" width="9.140625" style="14"/>
  </cols>
  <sheetData>
    <row r="1" spans="1:15" ht="15" customHeight="1" x14ac:dyDescent="0.25">
      <c r="K1" s="81" t="s">
        <v>271</v>
      </c>
      <c r="L1" s="81"/>
      <c r="M1" s="81"/>
      <c r="N1" s="81"/>
    </row>
    <row r="2" spans="1:15" ht="63.75" customHeight="1" x14ac:dyDescent="0.25">
      <c r="A2" s="13"/>
      <c r="C2" s="13"/>
      <c r="D2" s="13"/>
      <c r="E2" s="13"/>
      <c r="F2" s="13"/>
      <c r="G2" s="13"/>
      <c r="H2" s="13"/>
      <c r="I2" s="13"/>
      <c r="J2" s="13"/>
      <c r="K2" s="81"/>
      <c r="L2" s="81"/>
      <c r="M2" s="81"/>
      <c r="N2" s="81"/>
      <c r="O2" s="16"/>
    </row>
    <row r="3" spans="1:15" ht="21.75" customHeight="1" x14ac:dyDescent="0.3">
      <c r="M3" s="102" t="s">
        <v>220</v>
      </c>
      <c r="N3" s="102"/>
      <c r="O3" s="17"/>
    </row>
    <row r="4" spans="1:15" ht="16.5" customHeight="1" x14ac:dyDescent="0.25">
      <c r="B4" s="103" t="s">
        <v>152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75" x14ac:dyDescent="0.25">
      <c r="B5" s="103" t="s">
        <v>244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ht="7.5" customHeight="1" x14ac:dyDescent="0.25"/>
    <row r="7" spans="1:15" ht="15" customHeight="1" x14ac:dyDescent="0.25">
      <c r="B7" s="84" t="s">
        <v>0</v>
      </c>
      <c r="C7" s="84"/>
      <c r="D7" s="84"/>
      <c r="E7" s="84" t="s">
        <v>1</v>
      </c>
      <c r="F7" s="84" t="s">
        <v>2</v>
      </c>
      <c r="G7" s="84" t="s">
        <v>33</v>
      </c>
      <c r="H7" s="84" t="s">
        <v>3</v>
      </c>
      <c r="I7" s="84"/>
      <c r="J7" s="84"/>
      <c r="K7" s="84"/>
      <c r="L7" s="84"/>
      <c r="M7" s="84"/>
      <c r="N7" s="84"/>
      <c r="O7" s="84" t="s">
        <v>4</v>
      </c>
    </row>
    <row r="8" spans="1:15" ht="15" customHeight="1" x14ac:dyDescent="0.25">
      <c r="B8" s="84"/>
      <c r="C8" s="84"/>
      <c r="D8" s="84"/>
      <c r="E8" s="84"/>
      <c r="F8" s="84"/>
      <c r="G8" s="84"/>
      <c r="H8" s="84" t="s">
        <v>242</v>
      </c>
      <c r="I8" s="84" t="s">
        <v>272</v>
      </c>
      <c r="J8" s="84"/>
      <c r="K8" s="84"/>
      <c r="L8" s="84"/>
      <c r="M8" s="76" t="s">
        <v>218</v>
      </c>
      <c r="N8" s="76" t="s">
        <v>243</v>
      </c>
      <c r="O8" s="84"/>
    </row>
    <row r="9" spans="1:15" ht="48" customHeight="1" x14ac:dyDescent="0.25">
      <c r="B9" s="84"/>
      <c r="C9" s="84"/>
      <c r="D9" s="84"/>
      <c r="E9" s="84"/>
      <c r="F9" s="84"/>
      <c r="G9" s="84"/>
      <c r="H9" s="84"/>
      <c r="I9" s="7" t="s">
        <v>34</v>
      </c>
      <c r="J9" s="7" t="s">
        <v>35</v>
      </c>
      <c r="K9" s="7" t="s">
        <v>36</v>
      </c>
      <c r="L9" s="7" t="s">
        <v>37</v>
      </c>
      <c r="M9" s="77"/>
      <c r="N9" s="77"/>
      <c r="O9" s="84"/>
    </row>
    <row r="10" spans="1:15" x14ac:dyDescent="0.25">
      <c r="B10" s="84">
        <v>1</v>
      </c>
      <c r="C10" s="84"/>
      <c r="D10" s="84"/>
      <c r="E10" s="7">
        <v>2</v>
      </c>
      <c r="F10" s="7">
        <v>3</v>
      </c>
      <c r="G10" s="18">
        <v>4</v>
      </c>
      <c r="H10" s="7">
        <v>5</v>
      </c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7">
        <v>11</v>
      </c>
      <c r="O10" s="7">
        <v>12</v>
      </c>
    </row>
    <row r="11" spans="1:15" ht="15" customHeight="1" x14ac:dyDescent="0.25">
      <c r="B11" s="84" t="s">
        <v>184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5" ht="14.25" customHeight="1" x14ac:dyDescent="0.2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5" ht="16.5" customHeight="1" x14ac:dyDescent="0.25">
      <c r="B13" s="84" t="s">
        <v>148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ht="54" customHeight="1" x14ac:dyDescent="0.25">
      <c r="B14" s="83" t="s">
        <v>44</v>
      </c>
      <c r="C14" s="83" t="s">
        <v>153</v>
      </c>
      <c r="D14" s="83"/>
      <c r="E14" s="83"/>
      <c r="F14" s="7" t="s">
        <v>5</v>
      </c>
      <c r="G14" s="8">
        <v>2.5000000000000001E-2</v>
      </c>
      <c r="H14" s="9">
        <v>6.8</v>
      </c>
      <c r="I14" s="19" t="s">
        <v>195</v>
      </c>
      <c r="J14" s="19" t="s">
        <v>195</v>
      </c>
      <c r="K14" s="19" t="s">
        <v>195</v>
      </c>
      <c r="L14" s="19" t="s">
        <v>195</v>
      </c>
      <c r="M14" s="9">
        <v>6.6</v>
      </c>
      <c r="N14" s="20">
        <v>6.4</v>
      </c>
      <c r="O14" s="7" t="s">
        <v>38</v>
      </c>
    </row>
    <row r="15" spans="1:15" ht="51.75" customHeight="1" x14ac:dyDescent="0.25">
      <c r="B15" s="83"/>
      <c r="C15" s="83" t="s">
        <v>154</v>
      </c>
      <c r="D15" s="83"/>
      <c r="E15" s="83"/>
      <c r="F15" s="7" t="s">
        <v>6</v>
      </c>
      <c r="G15" s="8">
        <v>2.5000000000000001E-2</v>
      </c>
      <c r="H15" s="9">
        <v>26.3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9">
        <v>25.9</v>
      </c>
      <c r="N15" s="35">
        <v>25</v>
      </c>
      <c r="O15" s="7" t="s">
        <v>38</v>
      </c>
    </row>
    <row r="16" spans="1:15" ht="35.25" customHeight="1" x14ac:dyDescent="0.25">
      <c r="B16" s="83" t="s">
        <v>46</v>
      </c>
      <c r="C16" s="83" t="s">
        <v>155</v>
      </c>
      <c r="D16" s="83"/>
      <c r="E16" s="83"/>
      <c r="F16" s="7" t="s">
        <v>176</v>
      </c>
      <c r="G16" s="8">
        <f>0.0075</f>
        <v>7.4999999999999997E-3</v>
      </c>
      <c r="H16" s="9">
        <v>11</v>
      </c>
      <c r="I16" s="7">
        <v>12.8</v>
      </c>
      <c r="J16" s="7">
        <v>12.4</v>
      </c>
      <c r="K16" s="9">
        <v>12</v>
      </c>
      <c r="L16" s="9">
        <v>11</v>
      </c>
      <c r="M16" s="9">
        <v>10.6</v>
      </c>
      <c r="N16" s="20">
        <v>10.3</v>
      </c>
      <c r="O16" s="7"/>
    </row>
    <row r="17" spans="2:15" ht="30" customHeight="1" x14ac:dyDescent="0.25">
      <c r="B17" s="83"/>
      <c r="C17" s="83" t="s">
        <v>156</v>
      </c>
      <c r="D17" s="83"/>
      <c r="E17" s="83"/>
      <c r="F17" s="7" t="s">
        <v>177</v>
      </c>
      <c r="G17" s="8">
        <v>0.02</v>
      </c>
      <c r="H17" s="7">
        <v>668.5</v>
      </c>
      <c r="I17" s="7">
        <v>700.2</v>
      </c>
      <c r="J17" s="7">
        <v>688.2</v>
      </c>
      <c r="K17" s="7">
        <v>686.1</v>
      </c>
      <c r="L17" s="7">
        <v>668.5</v>
      </c>
      <c r="M17" s="9">
        <v>613</v>
      </c>
      <c r="N17" s="20">
        <v>596.79999999999995</v>
      </c>
      <c r="O17" s="7"/>
    </row>
    <row r="18" spans="2:15" ht="37.5" customHeight="1" x14ac:dyDescent="0.25">
      <c r="B18" s="83"/>
      <c r="C18" s="83" t="s">
        <v>157</v>
      </c>
      <c r="D18" s="83"/>
      <c r="E18" s="83"/>
      <c r="F18" s="7" t="s">
        <v>177</v>
      </c>
      <c r="G18" s="8">
        <v>5.0000000000000001E-3</v>
      </c>
      <c r="H18" s="7">
        <v>10.3</v>
      </c>
      <c r="I18" s="7">
        <v>10.8</v>
      </c>
      <c r="J18" s="7">
        <v>10.199999999999999</v>
      </c>
      <c r="K18" s="7">
        <v>10.1</v>
      </c>
      <c r="L18" s="7">
        <v>10.3</v>
      </c>
      <c r="M18" s="7">
        <v>9.9</v>
      </c>
      <c r="N18" s="20">
        <v>9.9</v>
      </c>
      <c r="O18" s="7"/>
    </row>
    <row r="19" spans="2:15" ht="33.75" customHeight="1" x14ac:dyDescent="0.25">
      <c r="B19" s="83"/>
      <c r="C19" s="83" t="s">
        <v>158</v>
      </c>
      <c r="D19" s="83"/>
      <c r="E19" s="83"/>
      <c r="F19" s="7" t="s">
        <v>177</v>
      </c>
      <c r="G19" s="8">
        <v>5.0000000000000001E-3</v>
      </c>
      <c r="H19" s="7">
        <v>192.8</v>
      </c>
      <c r="I19" s="7">
        <v>200.4</v>
      </c>
      <c r="J19" s="7">
        <v>196.1</v>
      </c>
      <c r="K19" s="7">
        <v>194.5</v>
      </c>
      <c r="L19" s="7">
        <v>192.8</v>
      </c>
      <c r="M19" s="7">
        <v>190.3</v>
      </c>
      <c r="N19" s="20">
        <v>187.9</v>
      </c>
      <c r="O19" s="7"/>
    </row>
    <row r="20" spans="2:15" ht="33.75" customHeight="1" x14ac:dyDescent="0.25">
      <c r="B20" s="83"/>
      <c r="C20" s="83" t="s">
        <v>159</v>
      </c>
      <c r="D20" s="83"/>
      <c r="E20" s="83"/>
      <c r="F20" s="7" t="s">
        <v>177</v>
      </c>
      <c r="G20" s="8">
        <v>5.0000000000000001E-3</v>
      </c>
      <c r="H20" s="7">
        <v>11.8</v>
      </c>
      <c r="I20" s="7">
        <v>13.1</v>
      </c>
      <c r="J20" s="7">
        <v>12.6</v>
      </c>
      <c r="K20" s="9">
        <v>12</v>
      </c>
      <c r="L20" s="7">
        <v>11.8</v>
      </c>
      <c r="M20" s="7">
        <v>10.7</v>
      </c>
      <c r="N20" s="20">
        <v>9.8000000000000007</v>
      </c>
      <c r="O20" s="7"/>
    </row>
    <row r="21" spans="2:15" ht="63" customHeight="1" x14ac:dyDescent="0.25">
      <c r="B21" s="83"/>
      <c r="C21" s="83" t="s">
        <v>160</v>
      </c>
      <c r="D21" s="83"/>
      <c r="E21" s="83"/>
      <c r="F21" s="7" t="s">
        <v>177</v>
      </c>
      <c r="G21" s="8">
        <v>5.0000000000000001E-3</v>
      </c>
      <c r="H21" s="9">
        <v>55</v>
      </c>
      <c r="I21" s="7">
        <v>22.5</v>
      </c>
      <c r="J21" s="9">
        <v>35.799999999999997</v>
      </c>
      <c r="K21" s="7">
        <v>47.5</v>
      </c>
      <c r="L21" s="9">
        <v>55</v>
      </c>
      <c r="M21" s="9">
        <v>49.3</v>
      </c>
      <c r="N21" s="20">
        <v>44.7</v>
      </c>
      <c r="O21" s="7"/>
    </row>
    <row r="22" spans="2:15" ht="48" customHeight="1" x14ac:dyDescent="0.25">
      <c r="B22" s="83"/>
      <c r="C22" s="11"/>
      <c r="D22" s="11"/>
      <c r="E22" s="11" t="s">
        <v>183</v>
      </c>
      <c r="F22" s="7" t="s">
        <v>18</v>
      </c>
      <c r="G22" s="8">
        <v>5.0000000000000001E-3</v>
      </c>
      <c r="H22" s="9">
        <v>74.099999999999994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9">
        <v>74.8</v>
      </c>
      <c r="N22" s="20">
        <v>75.5</v>
      </c>
      <c r="O22" s="7" t="s">
        <v>38</v>
      </c>
    </row>
    <row r="23" spans="2:15" ht="98.25" customHeight="1" x14ac:dyDescent="0.25">
      <c r="B23" s="83" t="s">
        <v>45</v>
      </c>
      <c r="C23" s="83" t="s">
        <v>233</v>
      </c>
      <c r="D23" s="83"/>
      <c r="E23" s="83"/>
      <c r="F23" s="84" t="s">
        <v>6</v>
      </c>
      <c r="G23" s="94">
        <v>5.0000000000000001E-3</v>
      </c>
      <c r="H23" s="97">
        <v>28.7</v>
      </c>
      <c r="I23" s="92" t="s">
        <v>195</v>
      </c>
      <c r="J23" s="92" t="s">
        <v>195</v>
      </c>
      <c r="K23" s="92" t="s">
        <v>195</v>
      </c>
      <c r="L23" s="92" t="s">
        <v>195</v>
      </c>
      <c r="M23" s="97">
        <v>29.2</v>
      </c>
      <c r="N23" s="112">
        <v>30</v>
      </c>
      <c r="O23" s="76" t="s">
        <v>38</v>
      </c>
    </row>
    <row r="24" spans="2:15" ht="39" customHeight="1" x14ac:dyDescent="0.25">
      <c r="B24" s="83"/>
      <c r="C24" s="83"/>
      <c r="D24" s="83"/>
      <c r="E24" s="83"/>
      <c r="F24" s="84"/>
      <c r="G24" s="94"/>
      <c r="H24" s="97"/>
      <c r="I24" s="93"/>
      <c r="J24" s="93"/>
      <c r="K24" s="93"/>
      <c r="L24" s="93"/>
      <c r="M24" s="97"/>
      <c r="N24" s="113"/>
      <c r="O24" s="77"/>
    </row>
    <row r="25" spans="2:15" ht="47.25" customHeight="1" x14ac:dyDescent="0.25">
      <c r="B25" s="83" t="s">
        <v>47</v>
      </c>
      <c r="C25" s="83" t="s">
        <v>161</v>
      </c>
      <c r="D25" s="83"/>
      <c r="E25" s="83"/>
      <c r="F25" s="7" t="s">
        <v>8</v>
      </c>
      <c r="G25" s="8">
        <v>5.0000000000000001E-3</v>
      </c>
      <c r="H25" s="7">
        <v>15.7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7">
        <v>15.6</v>
      </c>
      <c r="N25" s="20">
        <v>15.5</v>
      </c>
      <c r="O25" s="7" t="s">
        <v>38</v>
      </c>
    </row>
    <row r="26" spans="2:15" ht="63.75" customHeight="1" x14ac:dyDescent="0.25">
      <c r="B26" s="83"/>
      <c r="C26" s="83" t="s">
        <v>162</v>
      </c>
      <c r="D26" s="83"/>
      <c r="E26" s="83"/>
      <c r="F26" s="7" t="s">
        <v>9</v>
      </c>
      <c r="G26" s="8">
        <v>5.0000000000000001E-3</v>
      </c>
      <c r="H26" s="72">
        <v>5.6</v>
      </c>
      <c r="I26" s="73">
        <v>5.8</v>
      </c>
      <c r="J26" s="73">
        <v>5.8</v>
      </c>
      <c r="K26" s="73">
        <v>5.8</v>
      </c>
      <c r="L26" s="73">
        <v>5.6</v>
      </c>
      <c r="M26" s="72">
        <v>5.4</v>
      </c>
      <c r="N26" s="73">
        <v>5.2</v>
      </c>
      <c r="O26" s="7"/>
    </row>
    <row r="27" spans="2:15" ht="45" customHeight="1" x14ac:dyDescent="0.25">
      <c r="B27" s="83" t="s">
        <v>50</v>
      </c>
      <c r="C27" s="83" t="s">
        <v>48</v>
      </c>
      <c r="D27" s="83"/>
      <c r="E27" s="83"/>
      <c r="F27" s="84" t="s">
        <v>6</v>
      </c>
      <c r="G27" s="94">
        <v>5.0000000000000001E-3</v>
      </c>
      <c r="H27" s="97">
        <v>17</v>
      </c>
      <c r="I27" s="92" t="s">
        <v>195</v>
      </c>
      <c r="J27" s="92" t="s">
        <v>195</v>
      </c>
      <c r="K27" s="92" t="s">
        <v>195</v>
      </c>
      <c r="L27" s="92" t="s">
        <v>195</v>
      </c>
      <c r="M27" s="97">
        <v>21</v>
      </c>
      <c r="N27" s="111">
        <v>25</v>
      </c>
      <c r="O27" s="97" t="s">
        <v>38</v>
      </c>
    </row>
    <row r="28" spans="2:15" ht="39" customHeight="1" x14ac:dyDescent="0.25">
      <c r="B28" s="83"/>
      <c r="C28" s="83"/>
      <c r="D28" s="83"/>
      <c r="E28" s="83"/>
      <c r="F28" s="84"/>
      <c r="G28" s="94"/>
      <c r="H28" s="97"/>
      <c r="I28" s="93"/>
      <c r="J28" s="93"/>
      <c r="K28" s="93"/>
      <c r="L28" s="93"/>
      <c r="M28" s="97"/>
      <c r="N28" s="111"/>
      <c r="O28" s="97"/>
    </row>
    <row r="29" spans="2:15" ht="15" customHeight="1" x14ac:dyDescent="0.25">
      <c r="B29" s="83" t="s">
        <v>49</v>
      </c>
      <c r="C29" s="82" t="s">
        <v>185</v>
      </c>
      <c r="D29" s="82"/>
      <c r="E29" s="82"/>
      <c r="F29" s="84" t="s">
        <v>25</v>
      </c>
      <c r="G29" s="94">
        <v>5.0000000000000001E-3</v>
      </c>
      <c r="H29" s="97">
        <v>3</v>
      </c>
      <c r="I29" s="92" t="s">
        <v>195</v>
      </c>
      <c r="J29" s="92" t="s">
        <v>195</v>
      </c>
      <c r="K29" s="92" t="s">
        <v>195</v>
      </c>
      <c r="L29" s="92" t="s">
        <v>195</v>
      </c>
      <c r="M29" s="97">
        <v>3.5</v>
      </c>
      <c r="N29" s="111">
        <v>4</v>
      </c>
      <c r="O29" s="84" t="s">
        <v>38</v>
      </c>
    </row>
    <row r="30" spans="2:15" ht="65.25" customHeight="1" x14ac:dyDescent="0.25">
      <c r="B30" s="83"/>
      <c r="C30" s="82"/>
      <c r="D30" s="82"/>
      <c r="E30" s="82"/>
      <c r="F30" s="84"/>
      <c r="G30" s="94"/>
      <c r="H30" s="97"/>
      <c r="I30" s="93"/>
      <c r="J30" s="93"/>
      <c r="K30" s="93"/>
      <c r="L30" s="93"/>
      <c r="M30" s="97"/>
      <c r="N30" s="111"/>
      <c r="O30" s="84"/>
    </row>
    <row r="31" spans="2:15" ht="34.5" customHeight="1" x14ac:dyDescent="0.25">
      <c r="B31" s="83" t="s">
        <v>51</v>
      </c>
      <c r="C31" s="83" t="s">
        <v>163</v>
      </c>
      <c r="D31" s="83"/>
      <c r="E31" s="83"/>
      <c r="F31" s="7" t="s">
        <v>10</v>
      </c>
      <c r="G31" s="8">
        <v>4.4999999999999997E-3</v>
      </c>
      <c r="H31" s="9">
        <v>33.299999999999997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9">
        <v>34.200000000000003</v>
      </c>
      <c r="N31" s="20">
        <v>34.4</v>
      </c>
      <c r="O31" s="7" t="s">
        <v>38</v>
      </c>
    </row>
    <row r="32" spans="2:15" ht="62.25" customHeight="1" x14ac:dyDescent="0.25">
      <c r="B32" s="83"/>
      <c r="C32" s="83" t="s">
        <v>164</v>
      </c>
      <c r="D32" s="83"/>
      <c r="E32" s="83"/>
      <c r="F32" s="7"/>
      <c r="G32" s="8">
        <v>4.4999999999999997E-3</v>
      </c>
      <c r="H32" s="7" t="s">
        <v>239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7" t="s">
        <v>201</v>
      </c>
      <c r="N32" s="20" t="s">
        <v>201</v>
      </c>
      <c r="O32" s="7" t="s">
        <v>38</v>
      </c>
    </row>
    <row r="33" spans="2:15" ht="122.25" customHeight="1" x14ac:dyDescent="0.25">
      <c r="B33" s="11" t="s">
        <v>252</v>
      </c>
      <c r="C33" s="83" t="s">
        <v>52</v>
      </c>
      <c r="D33" s="83"/>
      <c r="E33" s="83"/>
      <c r="F33" s="7" t="s">
        <v>6</v>
      </c>
      <c r="G33" s="8">
        <v>1.2999999999999999E-2</v>
      </c>
      <c r="H33" s="9">
        <v>100</v>
      </c>
      <c r="I33" s="19" t="s">
        <v>195</v>
      </c>
      <c r="J33" s="19" t="s">
        <v>215</v>
      </c>
      <c r="K33" s="19" t="s">
        <v>195</v>
      </c>
      <c r="L33" s="19" t="s">
        <v>216</v>
      </c>
      <c r="M33" s="9">
        <v>100</v>
      </c>
      <c r="N33" s="35">
        <v>100</v>
      </c>
      <c r="O33" s="7"/>
    </row>
    <row r="34" spans="2:15" ht="94.5" hidden="1" customHeight="1" x14ac:dyDescent="0.25">
      <c r="B34" s="83" t="s">
        <v>43</v>
      </c>
      <c r="C34" s="83" t="s">
        <v>53</v>
      </c>
      <c r="D34" s="83"/>
      <c r="E34" s="83"/>
      <c r="F34" s="84" t="s">
        <v>6</v>
      </c>
      <c r="G34" s="114">
        <v>1E-3</v>
      </c>
      <c r="H34" s="97">
        <v>100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97">
        <v>100</v>
      </c>
      <c r="N34" s="20"/>
      <c r="O34" s="84" t="s">
        <v>38</v>
      </c>
    </row>
    <row r="35" spans="2:15" ht="136.5" customHeight="1" x14ac:dyDescent="0.25">
      <c r="B35" s="83"/>
      <c r="C35" s="83"/>
      <c r="D35" s="83"/>
      <c r="E35" s="83"/>
      <c r="F35" s="84"/>
      <c r="G35" s="114"/>
      <c r="H35" s="97"/>
      <c r="I35" s="19" t="s">
        <v>195</v>
      </c>
      <c r="J35" s="19" t="s">
        <v>195</v>
      </c>
      <c r="K35" s="19" t="s">
        <v>195</v>
      </c>
      <c r="L35" s="19" t="s">
        <v>195</v>
      </c>
      <c r="M35" s="97"/>
      <c r="N35" s="20">
        <v>100</v>
      </c>
      <c r="O35" s="84"/>
    </row>
    <row r="36" spans="2:15" ht="237.75" customHeight="1" x14ac:dyDescent="0.25">
      <c r="B36" s="83" t="s">
        <v>253</v>
      </c>
      <c r="C36" s="82" t="s">
        <v>249</v>
      </c>
      <c r="D36" s="82"/>
      <c r="E36" s="82"/>
      <c r="F36" s="7" t="s">
        <v>6</v>
      </c>
      <c r="G36" s="58">
        <v>0.02</v>
      </c>
      <c r="H36" s="9" t="s">
        <v>240</v>
      </c>
      <c r="I36" s="9">
        <v>200</v>
      </c>
      <c r="J36" s="9">
        <v>200</v>
      </c>
      <c r="K36" s="9">
        <v>200</v>
      </c>
      <c r="L36" s="9">
        <v>200</v>
      </c>
      <c r="M36" s="9">
        <v>200</v>
      </c>
      <c r="N36" s="21">
        <v>200</v>
      </c>
      <c r="O36" s="7"/>
    </row>
    <row r="37" spans="2:15" ht="183.75" customHeight="1" x14ac:dyDescent="0.25">
      <c r="B37" s="83"/>
      <c r="C37" s="82" t="s">
        <v>250</v>
      </c>
      <c r="D37" s="82"/>
      <c r="E37" s="82"/>
      <c r="F37" s="7" t="s">
        <v>6</v>
      </c>
      <c r="G37" s="58">
        <v>0.02</v>
      </c>
      <c r="H37" s="9" t="s">
        <v>241</v>
      </c>
      <c r="I37" s="9">
        <v>100</v>
      </c>
      <c r="J37" s="9">
        <v>100</v>
      </c>
      <c r="K37" s="9">
        <v>100</v>
      </c>
      <c r="L37" s="9">
        <v>100</v>
      </c>
      <c r="M37" s="9">
        <v>100</v>
      </c>
      <c r="N37" s="9">
        <v>100</v>
      </c>
      <c r="O37" s="7"/>
    </row>
    <row r="38" spans="2:15" ht="192.75" customHeight="1" x14ac:dyDescent="0.25">
      <c r="B38" s="83"/>
      <c r="C38" s="11"/>
      <c r="D38" s="11"/>
      <c r="E38" s="12" t="s">
        <v>251</v>
      </c>
      <c r="F38" s="7" t="s">
        <v>6</v>
      </c>
      <c r="G38" s="58">
        <v>0.02</v>
      </c>
      <c r="H38" s="9" t="s">
        <v>241</v>
      </c>
      <c r="I38" s="9">
        <v>100</v>
      </c>
      <c r="J38" s="9">
        <v>100</v>
      </c>
      <c r="K38" s="9">
        <v>100</v>
      </c>
      <c r="L38" s="9">
        <v>100</v>
      </c>
      <c r="M38" s="9">
        <v>100</v>
      </c>
      <c r="N38" s="9">
        <v>100</v>
      </c>
      <c r="O38" s="7"/>
    </row>
    <row r="39" spans="2:15" ht="84" customHeight="1" x14ac:dyDescent="0.25">
      <c r="B39" s="11" t="s">
        <v>202</v>
      </c>
      <c r="C39" s="11"/>
      <c r="D39" s="11"/>
      <c r="E39" s="22" t="s">
        <v>203</v>
      </c>
      <c r="F39" s="7" t="s">
        <v>204</v>
      </c>
      <c r="G39" s="58">
        <v>2.1999999999999999E-2</v>
      </c>
      <c r="H39" s="23">
        <v>12112.8</v>
      </c>
      <c r="I39" s="19" t="str">
        <f t="shared" ref="I39:L39" si="0">I32</f>
        <v>-</v>
      </c>
      <c r="J39" s="19" t="str">
        <f t="shared" si="0"/>
        <v>-</v>
      </c>
      <c r="K39" s="19" t="str">
        <f t="shared" si="0"/>
        <v>-</v>
      </c>
      <c r="L39" s="19" t="str">
        <f t="shared" si="0"/>
        <v>-</v>
      </c>
      <c r="M39" s="23">
        <v>12556.9</v>
      </c>
      <c r="N39" s="52">
        <v>13059.2</v>
      </c>
      <c r="O39" s="7" t="s">
        <v>38</v>
      </c>
    </row>
    <row r="40" spans="2:15" ht="16.5" customHeight="1" x14ac:dyDescent="0.25">
      <c r="B40" s="95" t="s">
        <v>11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2:15" ht="16.5" customHeight="1" x14ac:dyDescent="0.25">
      <c r="B41" s="82" t="s">
        <v>54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2:15" ht="33.75" customHeight="1" x14ac:dyDescent="0.25">
      <c r="B42" s="83" t="s">
        <v>80</v>
      </c>
      <c r="C42" s="83" t="s">
        <v>165</v>
      </c>
      <c r="D42" s="83"/>
      <c r="E42" s="83"/>
      <c r="F42" s="7" t="s">
        <v>6</v>
      </c>
      <c r="G42" s="18">
        <v>8.4999999999999995E-4</v>
      </c>
      <c r="H42" s="7" t="s">
        <v>55</v>
      </c>
      <c r="I42" s="9">
        <v>20</v>
      </c>
      <c r="J42" s="9">
        <v>40</v>
      </c>
      <c r="K42" s="9">
        <v>65</v>
      </c>
      <c r="L42" s="9">
        <v>95</v>
      </c>
      <c r="M42" s="7" t="s">
        <v>255</v>
      </c>
      <c r="N42" s="7" t="s">
        <v>255</v>
      </c>
      <c r="O42" s="7"/>
    </row>
    <row r="43" spans="2:15" ht="108.75" customHeight="1" x14ac:dyDescent="0.25">
      <c r="B43" s="83"/>
      <c r="C43" s="83" t="s">
        <v>57</v>
      </c>
      <c r="D43" s="83"/>
      <c r="E43" s="83"/>
      <c r="F43" s="7" t="s">
        <v>6</v>
      </c>
      <c r="G43" s="18">
        <v>8.4999999999999995E-4</v>
      </c>
      <c r="H43" s="7" t="s">
        <v>56</v>
      </c>
      <c r="I43" s="9">
        <v>20</v>
      </c>
      <c r="J43" s="9">
        <v>60</v>
      </c>
      <c r="K43" s="9">
        <v>80</v>
      </c>
      <c r="L43" s="9">
        <v>97</v>
      </c>
      <c r="M43" s="7" t="s">
        <v>256</v>
      </c>
      <c r="N43" s="7" t="s">
        <v>256</v>
      </c>
      <c r="O43" s="7"/>
    </row>
    <row r="44" spans="2:15" ht="36" customHeight="1" x14ac:dyDescent="0.25">
      <c r="B44" s="83"/>
      <c r="C44" s="83" t="s">
        <v>58</v>
      </c>
      <c r="D44" s="83"/>
      <c r="E44" s="83"/>
      <c r="F44" s="7" t="s">
        <v>6</v>
      </c>
      <c r="G44" s="18">
        <v>8.4999999999999995E-4</v>
      </c>
      <c r="H44" s="9">
        <v>21</v>
      </c>
      <c r="I44" s="9">
        <v>5</v>
      </c>
      <c r="J44" s="9">
        <v>10</v>
      </c>
      <c r="K44" s="9">
        <v>15</v>
      </c>
      <c r="L44" s="9">
        <v>21</v>
      </c>
      <c r="M44" s="9">
        <v>21</v>
      </c>
      <c r="N44" s="9">
        <v>21</v>
      </c>
      <c r="O44" s="7"/>
    </row>
    <row r="45" spans="2:15" ht="45" customHeight="1" x14ac:dyDescent="0.25">
      <c r="B45" s="83"/>
      <c r="C45" s="83" t="s">
        <v>234</v>
      </c>
      <c r="D45" s="83"/>
      <c r="E45" s="83"/>
      <c r="F45" s="7" t="s">
        <v>6</v>
      </c>
      <c r="G45" s="8">
        <v>1.1999999999999999E-3</v>
      </c>
      <c r="H45" s="9">
        <v>28.1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9">
        <v>28</v>
      </c>
      <c r="N45" s="35">
        <v>28</v>
      </c>
      <c r="O45" s="7" t="s">
        <v>38</v>
      </c>
    </row>
    <row r="46" spans="2:15" ht="61.5" customHeight="1" x14ac:dyDescent="0.25">
      <c r="B46" s="83"/>
      <c r="C46" s="83" t="s">
        <v>59</v>
      </c>
      <c r="D46" s="83"/>
      <c r="E46" s="83"/>
      <c r="F46" s="7" t="s">
        <v>6</v>
      </c>
      <c r="G46" s="8">
        <v>1.1999999999999999E-3</v>
      </c>
      <c r="H46" s="7">
        <v>27.5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7">
        <v>27.4</v>
      </c>
      <c r="N46" s="20">
        <v>27.3</v>
      </c>
      <c r="O46" s="7" t="s">
        <v>38</v>
      </c>
    </row>
    <row r="47" spans="2:15" ht="54" customHeight="1" x14ac:dyDescent="0.25">
      <c r="B47" s="83"/>
      <c r="C47" s="83" t="s">
        <v>60</v>
      </c>
      <c r="D47" s="83"/>
      <c r="E47" s="83"/>
      <c r="F47" s="7" t="s">
        <v>6</v>
      </c>
      <c r="G47" s="8">
        <v>1.1999999999999999E-3</v>
      </c>
      <c r="H47" s="9">
        <v>35.200000000000003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7">
        <v>35.1</v>
      </c>
      <c r="N47" s="35">
        <v>35</v>
      </c>
      <c r="O47" s="7" t="s">
        <v>38</v>
      </c>
    </row>
    <row r="48" spans="2:15" ht="45" customHeight="1" x14ac:dyDescent="0.25">
      <c r="B48" s="83"/>
      <c r="C48" s="83" t="s">
        <v>61</v>
      </c>
      <c r="D48" s="83"/>
      <c r="E48" s="83"/>
      <c r="F48" s="7" t="s">
        <v>6</v>
      </c>
      <c r="G48" s="8">
        <v>1.1999999999999999E-3</v>
      </c>
      <c r="H48" s="9">
        <v>50.1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9">
        <v>50</v>
      </c>
      <c r="N48" s="20">
        <v>48.8</v>
      </c>
      <c r="O48" s="7" t="s">
        <v>38</v>
      </c>
    </row>
    <row r="49" spans="2:15" ht="52.5" customHeight="1" x14ac:dyDescent="0.25">
      <c r="B49" s="83"/>
      <c r="C49" s="83" t="s">
        <v>62</v>
      </c>
      <c r="D49" s="83"/>
      <c r="E49" s="83"/>
      <c r="F49" s="7" t="s">
        <v>6</v>
      </c>
      <c r="G49" s="8">
        <v>1.1999999999999999E-3</v>
      </c>
      <c r="H49" s="9">
        <v>42.5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7">
        <v>41.3</v>
      </c>
      <c r="N49" s="35">
        <v>40</v>
      </c>
      <c r="O49" s="7" t="s">
        <v>38</v>
      </c>
    </row>
    <row r="50" spans="2:15" ht="59.25" customHeight="1" x14ac:dyDescent="0.25">
      <c r="B50" s="83"/>
      <c r="C50" s="83" t="s">
        <v>63</v>
      </c>
      <c r="D50" s="83"/>
      <c r="E50" s="83"/>
      <c r="F50" s="7" t="s">
        <v>6</v>
      </c>
      <c r="G50" s="8">
        <v>1.1999999999999999E-3</v>
      </c>
      <c r="H50" s="7">
        <v>58.8</v>
      </c>
      <c r="I50" s="19" t="s">
        <v>195</v>
      </c>
      <c r="J50" s="19" t="s">
        <v>195</v>
      </c>
      <c r="K50" s="19" t="s">
        <v>195</v>
      </c>
      <c r="L50" s="19" t="s">
        <v>195</v>
      </c>
      <c r="M50" s="7">
        <v>57.6</v>
      </c>
      <c r="N50" s="35">
        <v>56</v>
      </c>
      <c r="O50" s="7" t="s">
        <v>38</v>
      </c>
    </row>
    <row r="51" spans="2:15" ht="45.75" customHeight="1" x14ac:dyDescent="0.25">
      <c r="B51" s="83"/>
      <c r="C51" s="83" t="s">
        <v>64</v>
      </c>
      <c r="D51" s="83"/>
      <c r="E51" s="83"/>
      <c r="F51" s="7" t="s">
        <v>6</v>
      </c>
      <c r="G51" s="8">
        <v>2E-3</v>
      </c>
      <c r="H51" s="7">
        <v>53.8</v>
      </c>
      <c r="I51" s="19" t="s">
        <v>195</v>
      </c>
      <c r="J51" s="9">
        <v>51.8</v>
      </c>
      <c r="K51" s="19" t="s">
        <v>195</v>
      </c>
      <c r="L51" s="9">
        <v>53.8</v>
      </c>
      <c r="M51" s="9">
        <v>54</v>
      </c>
      <c r="N51" s="20">
        <v>54.2</v>
      </c>
      <c r="O51" s="7"/>
    </row>
    <row r="52" spans="2:15" ht="29.25" customHeight="1" x14ac:dyDescent="0.25">
      <c r="B52" s="83"/>
      <c r="C52" s="83" t="s">
        <v>65</v>
      </c>
      <c r="D52" s="83"/>
      <c r="E52" s="83"/>
      <c r="F52" s="84" t="s">
        <v>6</v>
      </c>
      <c r="G52" s="94">
        <v>8.0000000000000004E-4</v>
      </c>
      <c r="H52" s="84">
        <v>70.900000000000006</v>
      </c>
      <c r="I52" s="84">
        <v>17.100000000000001</v>
      </c>
      <c r="J52" s="84">
        <v>34.200000000000003</v>
      </c>
      <c r="K52" s="84">
        <v>51.3</v>
      </c>
      <c r="L52" s="84">
        <v>70.900000000000006</v>
      </c>
      <c r="M52" s="84">
        <v>71.7</v>
      </c>
      <c r="N52" s="98">
        <v>72.5</v>
      </c>
      <c r="O52" s="84"/>
    </row>
    <row r="53" spans="2:15" ht="18.75" customHeight="1" x14ac:dyDescent="0.25">
      <c r="B53" s="83"/>
      <c r="C53" s="83"/>
      <c r="D53" s="83"/>
      <c r="E53" s="83"/>
      <c r="F53" s="84"/>
      <c r="G53" s="94"/>
      <c r="H53" s="84"/>
      <c r="I53" s="84"/>
      <c r="J53" s="84"/>
      <c r="K53" s="84"/>
      <c r="L53" s="84"/>
      <c r="M53" s="84"/>
      <c r="N53" s="98"/>
      <c r="O53" s="84"/>
    </row>
    <row r="54" spans="2:15" ht="31.5" customHeight="1" x14ac:dyDescent="0.25">
      <c r="B54" s="83"/>
      <c r="C54" s="83" t="s">
        <v>66</v>
      </c>
      <c r="D54" s="83"/>
      <c r="E54" s="83"/>
      <c r="F54" s="7" t="s">
        <v>177</v>
      </c>
      <c r="G54" s="8">
        <v>5.9999999999999995E-4</v>
      </c>
      <c r="H54" s="9">
        <v>18</v>
      </c>
      <c r="I54" s="7">
        <v>20.9</v>
      </c>
      <c r="J54" s="9">
        <v>20.3</v>
      </c>
      <c r="K54" s="9">
        <v>20</v>
      </c>
      <c r="L54" s="9">
        <v>18</v>
      </c>
      <c r="M54" s="9">
        <v>17</v>
      </c>
      <c r="N54" s="9">
        <v>16</v>
      </c>
      <c r="O54" s="7"/>
    </row>
    <row r="55" spans="2:15" ht="51.75" customHeight="1" x14ac:dyDescent="0.25">
      <c r="B55" s="83" t="s">
        <v>67</v>
      </c>
      <c r="C55" s="24"/>
      <c r="D55" s="85" t="s">
        <v>68</v>
      </c>
      <c r="E55" s="85"/>
      <c r="F55" s="7" t="s">
        <v>6</v>
      </c>
      <c r="G55" s="8">
        <v>2.5000000000000001E-3</v>
      </c>
      <c r="H55" s="7">
        <v>23.5</v>
      </c>
      <c r="I55" s="7" t="s">
        <v>195</v>
      </c>
      <c r="J55" s="7">
        <v>23.1</v>
      </c>
      <c r="K55" s="7" t="s">
        <v>195</v>
      </c>
      <c r="L55" s="7">
        <v>23.5</v>
      </c>
      <c r="M55" s="7">
        <v>23.3</v>
      </c>
      <c r="N55" s="7">
        <v>23.1</v>
      </c>
      <c r="O55" s="7"/>
    </row>
    <row r="56" spans="2:15" ht="30" hidden="1" customHeight="1" x14ac:dyDescent="0.25">
      <c r="B56" s="83"/>
      <c r="C56" s="24"/>
      <c r="D56" s="85" t="s">
        <v>12</v>
      </c>
      <c r="E56" s="85"/>
      <c r="F56" s="7" t="s">
        <v>6</v>
      </c>
      <c r="G56" s="18"/>
      <c r="H56" s="7">
        <v>14</v>
      </c>
      <c r="I56" s="7"/>
      <c r="J56" s="7"/>
      <c r="K56" s="7"/>
      <c r="L56" s="7"/>
      <c r="M56" s="7">
        <v>13.8</v>
      </c>
      <c r="N56" s="25"/>
      <c r="O56" s="7"/>
    </row>
    <row r="57" spans="2:15" ht="30.75" hidden="1" customHeight="1" x14ac:dyDescent="0.25">
      <c r="B57" s="83"/>
      <c r="C57" s="24"/>
      <c r="D57" s="85" t="s">
        <v>13</v>
      </c>
      <c r="E57" s="85"/>
      <c r="F57" s="7" t="s">
        <v>14</v>
      </c>
      <c r="G57" s="18"/>
      <c r="H57" s="7">
        <v>7.5</v>
      </c>
      <c r="I57" s="7"/>
      <c r="J57" s="7"/>
      <c r="K57" s="7"/>
      <c r="L57" s="7"/>
      <c r="M57" s="7">
        <v>8.3000000000000007</v>
      </c>
      <c r="N57" s="25"/>
      <c r="O57" s="7"/>
    </row>
    <row r="58" spans="2:15" ht="60" customHeight="1" x14ac:dyDescent="0.25">
      <c r="B58" s="83"/>
      <c r="C58" s="24"/>
      <c r="D58" s="10"/>
      <c r="E58" s="10" t="s">
        <v>69</v>
      </c>
      <c r="F58" s="7" t="s">
        <v>6</v>
      </c>
      <c r="G58" s="8">
        <v>2.5000000000000001E-3</v>
      </c>
      <c r="H58" s="7">
        <v>13.2</v>
      </c>
      <c r="I58" s="7" t="s">
        <v>195</v>
      </c>
      <c r="J58" s="7">
        <v>13.8</v>
      </c>
      <c r="K58" s="7" t="s">
        <v>195</v>
      </c>
      <c r="L58" s="9">
        <v>13.2</v>
      </c>
      <c r="M58" s="7">
        <v>12.8</v>
      </c>
      <c r="N58" s="7">
        <v>12.8</v>
      </c>
      <c r="O58" s="7"/>
    </row>
    <row r="59" spans="2:15" ht="66" customHeight="1" x14ac:dyDescent="0.25">
      <c r="B59" s="83"/>
      <c r="C59" s="24"/>
      <c r="D59" s="10"/>
      <c r="E59" s="10" t="s">
        <v>70</v>
      </c>
      <c r="F59" s="7" t="s">
        <v>14</v>
      </c>
      <c r="G59" s="8">
        <v>2.5000000000000001E-3</v>
      </c>
      <c r="H59" s="7">
        <v>9.1999999999999993</v>
      </c>
      <c r="I59" s="7" t="s">
        <v>195</v>
      </c>
      <c r="J59" s="7">
        <v>7.5</v>
      </c>
      <c r="K59" s="7" t="s">
        <v>195</v>
      </c>
      <c r="L59" s="9">
        <v>9.1999999999999993</v>
      </c>
      <c r="M59" s="7">
        <v>9.4</v>
      </c>
      <c r="N59" s="7">
        <v>9.5</v>
      </c>
      <c r="O59" s="7"/>
    </row>
    <row r="60" spans="2:15" ht="68.25" customHeight="1" x14ac:dyDescent="0.25">
      <c r="B60" s="83"/>
      <c r="C60" s="24"/>
      <c r="D60" s="85" t="s">
        <v>71</v>
      </c>
      <c r="E60" s="85"/>
      <c r="F60" s="7" t="s">
        <v>15</v>
      </c>
      <c r="G60" s="8">
        <v>2.5000000000000001E-3</v>
      </c>
      <c r="H60" s="9">
        <v>10</v>
      </c>
      <c r="I60" s="7" t="s">
        <v>195</v>
      </c>
      <c r="J60" s="7">
        <v>9.68</v>
      </c>
      <c r="K60" s="7" t="s">
        <v>195</v>
      </c>
      <c r="L60" s="23">
        <v>10</v>
      </c>
      <c r="M60" s="9">
        <v>10.199999999999999</v>
      </c>
      <c r="N60" s="7">
        <v>10.4</v>
      </c>
      <c r="O60" s="7"/>
    </row>
    <row r="61" spans="2:15" ht="72" customHeight="1" x14ac:dyDescent="0.25">
      <c r="B61" s="83"/>
      <c r="C61" s="24"/>
      <c r="D61" s="85" t="s">
        <v>72</v>
      </c>
      <c r="E61" s="85"/>
      <c r="F61" s="7" t="s">
        <v>14</v>
      </c>
      <c r="G61" s="8">
        <v>2.5000000000000001E-3</v>
      </c>
      <c r="H61" s="9">
        <v>11.1</v>
      </c>
      <c r="I61" s="7" t="s">
        <v>195</v>
      </c>
      <c r="J61" s="7">
        <v>9.1</v>
      </c>
      <c r="K61" s="7" t="s">
        <v>195</v>
      </c>
      <c r="L61" s="9">
        <v>11.1</v>
      </c>
      <c r="M61" s="9">
        <v>11.2</v>
      </c>
      <c r="N61" s="7">
        <v>11.5</v>
      </c>
      <c r="O61" s="7"/>
    </row>
    <row r="62" spans="2:15" ht="67.5" customHeight="1" x14ac:dyDescent="0.25">
      <c r="B62" s="83"/>
      <c r="C62" s="24"/>
      <c r="D62" s="85" t="s">
        <v>73</v>
      </c>
      <c r="E62" s="85"/>
      <c r="F62" s="7" t="s">
        <v>14</v>
      </c>
      <c r="G62" s="8">
        <v>2.5000000000000001E-3</v>
      </c>
      <c r="H62" s="9">
        <v>10.3</v>
      </c>
      <c r="I62" s="7" t="s">
        <v>195</v>
      </c>
      <c r="J62" s="9">
        <v>9.3000000000000007</v>
      </c>
      <c r="K62" s="7" t="s">
        <v>195</v>
      </c>
      <c r="L62" s="9">
        <v>10.3</v>
      </c>
      <c r="M62" s="9">
        <v>10.4</v>
      </c>
      <c r="N62" s="7">
        <v>10.4</v>
      </c>
      <c r="O62" s="7"/>
    </row>
    <row r="63" spans="2:15" ht="30" customHeight="1" x14ac:dyDescent="0.25">
      <c r="B63" s="83" t="s">
        <v>79</v>
      </c>
      <c r="C63" s="24"/>
      <c r="D63" s="85" t="s">
        <v>74</v>
      </c>
      <c r="E63" s="85"/>
      <c r="F63" s="7" t="s">
        <v>7</v>
      </c>
      <c r="G63" s="18">
        <v>9.5E-4</v>
      </c>
      <c r="H63" s="7">
        <v>0.01</v>
      </c>
      <c r="I63" s="19" t="s">
        <v>221</v>
      </c>
      <c r="J63" s="19" t="s">
        <v>221</v>
      </c>
      <c r="K63" s="19" t="s">
        <v>221</v>
      </c>
      <c r="L63" s="19" t="s">
        <v>221</v>
      </c>
      <c r="M63" s="7">
        <v>0.01</v>
      </c>
      <c r="N63" s="7">
        <v>0.01</v>
      </c>
      <c r="O63" s="7"/>
    </row>
    <row r="64" spans="2:15" ht="28.5" customHeight="1" x14ac:dyDescent="0.25">
      <c r="B64" s="83"/>
      <c r="C64" s="24"/>
      <c r="D64" s="85" t="s">
        <v>166</v>
      </c>
      <c r="E64" s="85"/>
      <c r="F64" s="7" t="s">
        <v>16</v>
      </c>
      <c r="G64" s="18">
        <v>9.5E-4</v>
      </c>
      <c r="H64" s="9">
        <v>2</v>
      </c>
      <c r="I64" s="19" t="s">
        <v>222</v>
      </c>
      <c r="J64" s="19" t="s">
        <v>222</v>
      </c>
      <c r="K64" s="19" t="s">
        <v>222</v>
      </c>
      <c r="L64" s="19" t="s">
        <v>222</v>
      </c>
      <c r="M64" s="9">
        <v>2</v>
      </c>
      <c r="N64" s="26" t="s">
        <v>17</v>
      </c>
      <c r="O64" s="7"/>
    </row>
    <row r="65" spans="2:15" ht="48" customHeight="1" x14ac:dyDescent="0.25">
      <c r="B65" s="83"/>
      <c r="C65" s="24"/>
      <c r="D65" s="85" t="s">
        <v>167</v>
      </c>
      <c r="E65" s="85"/>
      <c r="F65" s="7" t="s">
        <v>7</v>
      </c>
      <c r="G65" s="18">
        <v>9.5E-4</v>
      </c>
      <c r="H65" s="7" t="s">
        <v>17</v>
      </c>
      <c r="I65" s="19" t="s">
        <v>17</v>
      </c>
      <c r="J65" s="19" t="s">
        <v>17</v>
      </c>
      <c r="K65" s="19" t="s">
        <v>17</v>
      </c>
      <c r="L65" s="19" t="s">
        <v>17</v>
      </c>
      <c r="M65" s="7" t="s">
        <v>17</v>
      </c>
      <c r="N65" s="7" t="s">
        <v>17</v>
      </c>
      <c r="O65" s="7"/>
    </row>
    <row r="66" spans="2:15" ht="32.25" customHeight="1" x14ac:dyDescent="0.25">
      <c r="B66" s="83"/>
      <c r="C66" s="24"/>
      <c r="D66" s="85" t="s">
        <v>168</v>
      </c>
      <c r="E66" s="85"/>
      <c r="F66" s="7" t="s">
        <v>7</v>
      </c>
      <c r="G66" s="18">
        <v>9.5E-4</v>
      </c>
      <c r="H66" s="7" t="s">
        <v>17</v>
      </c>
      <c r="I66" s="19" t="s">
        <v>17</v>
      </c>
      <c r="J66" s="19" t="s">
        <v>17</v>
      </c>
      <c r="K66" s="19" t="s">
        <v>17</v>
      </c>
      <c r="L66" s="19" t="s">
        <v>17</v>
      </c>
      <c r="M66" s="7" t="s">
        <v>17</v>
      </c>
      <c r="N66" s="7" t="s">
        <v>17</v>
      </c>
      <c r="O66" s="7"/>
    </row>
    <row r="67" spans="2:15" ht="58.5" customHeight="1" x14ac:dyDescent="0.25">
      <c r="B67" s="83"/>
      <c r="C67" s="24"/>
      <c r="D67" s="85" t="s">
        <v>169</v>
      </c>
      <c r="E67" s="85"/>
      <c r="F67" s="7" t="s">
        <v>6</v>
      </c>
      <c r="G67" s="18">
        <v>8.4999999999999995E-4</v>
      </c>
      <c r="H67" s="7" t="s">
        <v>55</v>
      </c>
      <c r="I67" s="19" t="s">
        <v>195</v>
      </c>
      <c r="J67" s="19" t="s">
        <v>195</v>
      </c>
      <c r="K67" s="19" t="s">
        <v>195</v>
      </c>
      <c r="L67" s="19" t="s">
        <v>195</v>
      </c>
      <c r="M67" s="7" t="s">
        <v>255</v>
      </c>
      <c r="N67" s="7" t="s">
        <v>255</v>
      </c>
      <c r="O67" s="7" t="s">
        <v>38</v>
      </c>
    </row>
    <row r="68" spans="2:15" ht="46.5" customHeight="1" x14ac:dyDescent="0.25">
      <c r="B68" s="83"/>
      <c r="C68" s="24"/>
      <c r="D68" s="85" t="s">
        <v>170</v>
      </c>
      <c r="E68" s="85"/>
      <c r="F68" s="7" t="s">
        <v>6</v>
      </c>
      <c r="G68" s="8">
        <v>2.5000000000000001E-3</v>
      </c>
      <c r="H68" s="7" t="s">
        <v>55</v>
      </c>
      <c r="I68" s="19" t="s">
        <v>195</v>
      </c>
      <c r="J68" s="19" t="s">
        <v>195</v>
      </c>
      <c r="K68" s="19" t="s">
        <v>195</v>
      </c>
      <c r="L68" s="19" t="s">
        <v>195</v>
      </c>
      <c r="M68" s="7" t="s">
        <v>255</v>
      </c>
      <c r="N68" s="7" t="s">
        <v>255</v>
      </c>
      <c r="O68" s="7" t="s">
        <v>38</v>
      </c>
    </row>
    <row r="69" spans="2:15" ht="52.5" customHeight="1" x14ac:dyDescent="0.25">
      <c r="B69" s="83"/>
      <c r="C69" s="24"/>
      <c r="D69" s="85" t="s">
        <v>171</v>
      </c>
      <c r="E69" s="85"/>
      <c r="F69" s="7" t="s">
        <v>6</v>
      </c>
      <c r="G69" s="8">
        <v>2.5000000000000001E-3</v>
      </c>
      <c r="H69" s="7" t="s">
        <v>55</v>
      </c>
      <c r="I69" s="19" t="s">
        <v>195</v>
      </c>
      <c r="J69" s="19" t="s">
        <v>195</v>
      </c>
      <c r="K69" s="19" t="s">
        <v>195</v>
      </c>
      <c r="L69" s="19" t="s">
        <v>195</v>
      </c>
      <c r="M69" s="7" t="s">
        <v>255</v>
      </c>
      <c r="N69" s="7" t="s">
        <v>255</v>
      </c>
      <c r="O69" s="7" t="s">
        <v>38</v>
      </c>
    </row>
    <row r="70" spans="2:15" ht="48.75" customHeight="1" x14ac:dyDescent="0.25">
      <c r="B70" s="83"/>
      <c r="C70" s="24"/>
      <c r="D70" s="85" t="s">
        <v>41</v>
      </c>
      <c r="E70" s="85"/>
      <c r="F70" s="7" t="s">
        <v>6</v>
      </c>
      <c r="G70" s="8">
        <v>2.5000000000000001E-3</v>
      </c>
      <c r="H70" s="7" t="s">
        <v>55</v>
      </c>
      <c r="I70" s="19" t="s">
        <v>195</v>
      </c>
      <c r="J70" s="19" t="s">
        <v>195</v>
      </c>
      <c r="K70" s="19" t="s">
        <v>195</v>
      </c>
      <c r="L70" s="19" t="s">
        <v>195</v>
      </c>
      <c r="M70" s="7" t="s">
        <v>255</v>
      </c>
      <c r="N70" s="7" t="s">
        <v>255</v>
      </c>
      <c r="O70" s="7" t="s">
        <v>38</v>
      </c>
    </row>
    <row r="71" spans="2:15" ht="49.5" customHeight="1" x14ac:dyDescent="0.25">
      <c r="B71" s="83" t="s">
        <v>75</v>
      </c>
      <c r="C71" s="27"/>
      <c r="D71" s="85" t="s">
        <v>76</v>
      </c>
      <c r="E71" s="85"/>
      <c r="F71" s="7" t="s">
        <v>6</v>
      </c>
      <c r="G71" s="8">
        <v>2.3E-3</v>
      </c>
      <c r="H71" s="7" t="s">
        <v>55</v>
      </c>
      <c r="I71" s="19" t="s">
        <v>195</v>
      </c>
      <c r="J71" s="19" t="s">
        <v>195</v>
      </c>
      <c r="K71" s="19" t="s">
        <v>195</v>
      </c>
      <c r="L71" s="19" t="s">
        <v>195</v>
      </c>
      <c r="M71" s="7" t="s">
        <v>255</v>
      </c>
      <c r="N71" s="7" t="s">
        <v>255</v>
      </c>
      <c r="O71" s="7" t="s">
        <v>38</v>
      </c>
    </row>
    <row r="72" spans="2:15" ht="36.75" customHeight="1" x14ac:dyDescent="0.25">
      <c r="B72" s="83"/>
      <c r="C72" s="27"/>
      <c r="D72" s="85" t="s">
        <v>77</v>
      </c>
      <c r="E72" s="85"/>
      <c r="F72" s="7" t="s">
        <v>7</v>
      </c>
      <c r="G72" s="8">
        <v>6.9999999999999999E-4</v>
      </c>
      <c r="H72" s="7">
        <v>0.5</v>
      </c>
      <c r="I72" s="19" t="s">
        <v>195</v>
      </c>
      <c r="J72" s="19" t="s">
        <v>217</v>
      </c>
      <c r="K72" s="19" t="s">
        <v>195</v>
      </c>
      <c r="L72" s="19" t="s">
        <v>257</v>
      </c>
      <c r="M72" s="7">
        <v>0.5</v>
      </c>
      <c r="N72" s="20">
        <v>0.5</v>
      </c>
      <c r="O72" s="7"/>
    </row>
    <row r="73" spans="2:15" ht="47.25" customHeight="1" x14ac:dyDescent="0.25">
      <c r="B73" s="83"/>
      <c r="C73" s="27"/>
      <c r="D73" s="85" t="s">
        <v>78</v>
      </c>
      <c r="E73" s="85"/>
      <c r="F73" s="7" t="s">
        <v>6</v>
      </c>
      <c r="G73" s="8">
        <v>1.4E-3</v>
      </c>
      <c r="H73" s="7">
        <v>79.5</v>
      </c>
      <c r="I73" s="19" t="s">
        <v>195</v>
      </c>
      <c r="J73" s="19" t="s">
        <v>195</v>
      </c>
      <c r="K73" s="19" t="s">
        <v>195</v>
      </c>
      <c r="L73" s="19" t="s">
        <v>195</v>
      </c>
      <c r="M73" s="9">
        <v>84.7</v>
      </c>
      <c r="N73" s="35">
        <v>90</v>
      </c>
      <c r="O73" s="7" t="s">
        <v>38</v>
      </c>
    </row>
    <row r="74" spans="2:15" ht="53.25" customHeight="1" x14ac:dyDescent="0.25">
      <c r="B74" s="83"/>
      <c r="C74" s="27"/>
      <c r="E74" s="28" t="s">
        <v>227</v>
      </c>
      <c r="F74" s="7" t="s">
        <v>6</v>
      </c>
      <c r="G74" s="29">
        <v>6.9999999999999999E-4</v>
      </c>
      <c r="H74" s="9">
        <v>87</v>
      </c>
      <c r="I74" s="7" t="s">
        <v>195</v>
      </c>
      <c r="J74" s="7" t="s">
        <v>195</v>
      </c>
      <c r="K74" s="7" t="s">
        <v>195</v>
      </c>
      <c r="L74" s="7" t="s">
        <v>195</v>
      </c>
      <c r="M74" s="9">
        <v>90</v>
      </c>
      <c r="N74" s="35">
        <v>93</v>
      </c>
      <c r="O74" s="7" t="s">
        <v>38</v>
      </c>
    </row>
    <row r="75" spans="2:15" ht="21" customHeight="1" x14ac:dyDescent="0.25">
      <c r="B75" s="101" t="s">
        <v>254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2:15" ht="28.5" customHeight="1" x14ac:dyDescent="0.25">
      <c r="B76" s="82" t="s">
        <v>193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2:15" ht="74.25" customHeight="1" x14ac:dyDescent="0.25">
      <c r="B77" s="83" t="s">
        <v>81</v>
      </c>
      <c r="C77" s="83" t="s">
        <v>82</v>
      </c>
      <c r="D77" s="83"/>
      <c r="E77" s="83"/>
      <c r="F77" s="7" t="s">
        <v>6</v>
      </c>
      <c r="G77" s="8">
        <v>4.8500000000000001E-3</v>
      </c>
      <c r="H77" s="9">
        <v>52</v>
      </c>
      <c r="I77" s="7" t="s">
        <v>195</v>
      </c>
      <c r="J77" s="9">
        <v>50</v>
      </c>
      <c r="K77" s="7" t="s">
        <v>195</v>
      </c>
      <c r="L77" s="9">
        <v>52</v>
      </c>
      <c r="M77" s="7">
        <v>52.4</v>
      </c>
      <c r="N77" s="9">
        <v>52.8</v>
      </c>
      <c r="O77" s="7"/>
    </row>
    <row r="78" spans="2:15" ht="48" customHeight="1" x14ac:dyDescent="0.25">
      <c r="B78" s="83"/>
      <c r="C78" s="83" t="s">
        <v>83</v>
      </c>
      <c r="D78" s="83"/>
      <c r="E78" s="83"/>
      <c r="F78" s="7" t="s">
        <v>6</v>
      </c>
      <c r="G78" s="8">
        <v>4.8500000000000001E-3</v>
      </c>
      <c r="H78" s="7">
        <v>23.9</v>
      </c>
      <c r="I78" s="7" t="s">
        <v>195</v>
      </c>
      <c r="J78" s="9">
        <v>23.9</v>
      </c>
      <c r="K78" s="7" t="s">
        <v>195</v>
      </c>
      <c r="L78" s="9">
        <v>23.9</v>
      </c>
      <c r="M78" s="7">
        <v>23.2</v>
      </c>
      <c r="N78" s="9">
        <v>22.7</v>
      </c>
      <c r="O78" s="7"/>
    </row>
    <row r="79" spans="2:15" ht="62.25" customHeight="1" x14ac:dyDescent="0.25">
      <c r="B79" s="11" t="s">
        <v>84</v>
      </c>
      <c r="C79" s="82" t="s">
        <v>85</v>
      </c>
      <c r="D79" s="82"/>
      <c r="E79" s="82"/>
      <c r="F79" s="7" t="s">
        <v>6</v>
      </c>
      <c r="G79" s="8">
        <v>0.04</v>
      </c>
      <c r="H79" s="9">
        <v>38.1</v>
      </c>
      <c r="I79" s="7" t="s">
        <v>195</v>
      </c>
      <c r="J79" s="9">
        <v>38.1</v>
      </c>
      <c r="K79" s="7" t="s">
        <v>195</v>
      </c>
      <c r="L79" s="9">
        <v>38.1</v>
      </c>
      <c r="M79" s="7">
        <v>38.4</v>
      </c>
      <c r="N79" s="9">
        <v>39</v>
      </c>
      <c r="O79" s="7"/>
    </row>
    <row r="80" spans="2:15" ht="67.5" customHeight="1" x14ac:dyDescent="0.25">
      <c r="B80" s="88" t="s">
        <v>86</v>
      </c>
      <c r="C80" s="83" t="s">
        <v>87</v>
      </c>
      <c r="D80" s="83"/>
      <c r="E80" s="83"/>
      <c r="F80" s="7" t="s">
        <v>6</v>
      </c>
      <c r="G80" s="8">
        <v>0.01</v>
      </c>
      <c r="H80" s="9">
        <v>48</v>
      </c>
      <c r="I80" s="7" t="s">
        <v>195</v>
      </c>
      <c r="J80" s="9">
        <v>46</v>
      </c>
      <c r="K80" s="7" t="s">
        <v>195</v>
      </c>
      <c r="L80" s="9">
        <v>48</v>
      </c>
      <c r="M80" s="9">
        <v>52</v>
      </c>
      <c r="N80" s="9">
        <v>56</v>
      </c>
      <c r="O80" s="7"/>
    </row>
    <row r="81" spans="2:15" ht="87.75" customHeight="1" x14ac:dyDescent="0.25">
      <c r="B81" s="96"/>
      <c r="C81" s="83" t="s">
        <v>88</v>
      </c>
      <c r="D81" s="83"/>
      <c r="E81" s="83"/>
      <c r="F81" s="7" t="s">
        <v>18</v>
      </c>
      <c r="G81" s="8">
        <v>2.5000000000000001E-3</v>
      </c>
      <c r="H81" s="7">
        <v>62.1</v>
      </c>
      <c r="I81" s="19" t="s">
        <v>195</v>
      </c>
      <c r="J81" s="19" t="s">
        <v>195</v>
      </c>
      <c r="K81" s="19" t="s">
        <v>195</v>
      </c>
      <c r="L81" s="19" t="s">
        <v>195</v>
      </c>
      <c r="M81" s="7">
        <v>62.4</v>
      </c>
      <c r="N81" s="9">
        <v>62.7</v>
      </c>
      <c r="O81" s="7" t="s">
        <v>38</v>
      </c>
    </row>
    <row r="82" spans="2:15" ht="63.75" customHeight="1" x14ac:dyDescent="0.25">
      <c r="B82" s="89"/>
      <c r="C82" s="11"/>
      <c r="D82" s="11"/>
      <c r="E82" s="11" t="s">
        <v>228</v>
      </c>
      <c r="F82" s="7" t="s">
        <v>6</v>
      </c>
      <c r="G82" s="8">
        <v>5.0000000000000001E-3</v>
      </c>
      <c r="H82" s="9">
        <v>22</v>
      </c>
      <c r="I82" s="9" t="s">
        <v>195</v>
      </c>
      <c r="J82" s="9" t="s">
        <v>195</v>
      </c>
      <c r="K82" s="9" t="s">
        <v>195</v>
      </c>
      <c r="L82" s="9" t="s">
        <v>195</v>
      </c>
      <c r="M82" s="9">
        <v>23</v>
      </c>
      <c r="N82" s="9">
        <v>24</v>
      </c>
      <c r="O82" s="7" t="s">
        <v>38</v>
      </c>
    </row>
    <row r="83" spans="2:15" ht="60" customHeight="1" x14ac:dyDescent="0.25">
      <c r="B83" s="11" t="s">
        <v>39</v>
      </c>
      <c r="C83" s="83" t="s">
        <v>89</v>
      </c>
      <c r="D83" s="83"/>
      <c r="E83" s="83"/>
      <c r="F83" s="7" t="s">
        <v>6</v>
      </c>
      <c r="G83" s="8">
        <v>5.0000000000000001E-3</v>
      </c>
      <c r="H83" s="7">
        <v>20.81</v>
      </c>
      <c r="I83" s="19" t="s">
        <v>195</v>
      </c>
      <c r="J83" s="19" t="s">
        <v>195</v>
      </c>
      <c r="K83" s="19" t="s">
        <v>195</v>
      </c>
      <c r="L83" s="19" t="s">
        <v>195</v>
      </c>
      <c r="M83" s="7">
        <v>20.76</v>
      </c>
      <c r="N83" s="23">
        <v>20.72</v>
      </c>
      <c r="O83" s="7" t="s">
        <v>38</v>
      </c>
    </row>
    <row r="84" spans="2:15" ht="33.75" customHeight="1" x14ac:dyDescent="0.25">
      <c r="B84" s="83" t="s">
        <v>90</v>
      </c>
      <c r="C84" s="83" t="s">
        <v>172</v>
      </c>
      <c r="D84" s="83"/>
      <c r="E84" s="83"/>
      <c r="F84" s="7" t="s">
        <v>177</v>
      </c>
      <c r="G84" s="8">
        <v>1E-3</v>
      </c>
      <c r="H84" s="9">
        <v>368</v>
      </c>
      <c r="I84" s="19" t="s">
        <v>195</v>
      </c>
      <c r="J84" s="19" t="s">
        <v>195</v>
      </c>
      <c r="K84" s="19" t="s">
        <v>195</v>
      </c>
      <c r="L84" s="19" t="s">
        <v>195</v>
      </c>
      <c r="M84" s="9">
        <v>367.5</v>
      </c>
      <c r="N84" s="9">
        <v>367.5</v>
      </c>
      <c r="O84" s="7" t="s">
        <v>38</v>
      </c>
    </row>
    <row r="85" spans="2:15" ht="35.25" customHeight="1" x14ac:dyDescent="0.25">
      <c r="B85" s="83"/>
      <c r="C85" s="83" t="s">
        <v>173</v>
      </c>
      <c r="D85" s="83"/>
      <c r="E85" s="83"/>
      <c r="F85" s="7" t="s">
        <v>177</v>
      </c>
      <c r="G85" s="8">
        <v>0.01</v>
      </c>
      <c r="H85" s="9">
        <v>217</v>
      </c>
      <c r="I85" s="19" t="s">
        <v>195</v>
      </c>
      <c r="J85" s="19" t="s">
        <v>195</v>
      </c>
      <c r="K85" s="19" t="s">
        <v>195</v>
      </c>
      <c r="L85" s="19" t="s">
        <v>195</v>
      </c>
      <c r="M85" s="9">
        <v>216.6</v>
      </c>
      <c r="N85" s="9">
        <v>216</v>
      </c>
      <c r="O85" s="7" t="s">
        <v>38</v>
      </c>
    </row>
    <row r="86" spans="2:15" ht="64.5" customHeight="1" x14ac:dyDescent="0.25">
      <c r="B86" s="11" t="s">
        <v>91</v>
      </c>
      <c r="C86" s="83" t="s">
        <v>92</v>
      </c>
      <c r="D86" s="83"/>
      <c r="E86" s="83"/>
      <c r="F86" s="7" t="s">
        <v>6</v>
      </c>
      <c r="G86" s="8">
        <v>1E-3</v>
      </c>
      <c r="H86" s="9">
        <v>89</v>
      </c>
      <c r="I86" s="19" t="s">
        <v>195</v>
      </c>
      <c r="J86" s="19" t="s">
        <v>219</v>
      </c>
      <c r="K86" s="19" t="s">
        <v>195</v>
      </c>
      <c r="L86" s="19" t="s">
        <v>246</v>
      </c>
      <c r="M86" s="9">
        <v>89.9</v>
      </c>
      <c r="N86" s="9">
        <v>90</v>
      </c>
      <c r="O86" s="7"/>
    </row>
    <row r="87" spans="2:15" ht="83.25" customHeight="1" x14ac:dyDescent="0.25">
      <c r="B87" s="11" t="s">
        <v>93</v>
      </c>
      <c r="C87" s="82" t="s">
        <v>94</v>
      </c>
      <c r="D87" s="82"/>
      <c r="E87" s="82"/>
      <c r="F87" s="7" t="s">
        <v>6</v>
      </c>
      <c r="G87" s="8">
        <v>1E-4</v>
      </c>
      <c r="H87" s="7">
        <v>1.85</v>
      </c>
      <c r="I87" s="19" t="s">
        <v>195</v>
      </c>
      <c r="J87" s="23">
        <v>1.6</v>
      </c>
      <c r="K87" s="19" t="s">
        <v>195</v>
      </c>
      <c r="L87" s="19" t="s">
        <v>245</v>
      </c>
      <c r="M87" s="23">
        <v>1.85</v>
      </c>
      <c r="N87" s="23">
        <v>1.8</v>
      </c>
      <c r="O87" s="7"/>
    </row>
    <row r="88" spans="2:15" ht="96" customHeight="1" x14ac:dyDescent="0.25">
      <c r="B88" s="83" t="s">
        <v>19</v>
      </c>
      <c r="C88" s="83" t="s">
        <v>95</v>
      </c>
      <c r="D88" s="83"/>
      <c r="E88" s="83"/>
      <c r="F88" s="7" t="s">
        <v>6</v>
      </c>
      <c r="G88" s="8">
        <v>2.3999999999999998E-3</v>
      </c>
      <c r="H88" s="9">
        <v>100</v>
      </c>
      <c r="I88" s="19" t="s">
        <v>195</v>
      </c>
      <c r="J88" s="19" t="s">
        <v>195</v>
      </c>
      <c r="K88" s="19" t="s">
        <v>195</v>
      </c>
      <c r="L88" s="19" t="s">
        <v>195</v>
      </c>
      <c r="M88" s="9">
        <v>100</v>
      </c>
      <c r="N88" s="9">
        <v>100</v>
      </c>
      <c r="O88" s="9" t="s">
        <v>38</v>
      </c>
    </row>
    <row r="89" spans="2:15" ht="80.25" customHeight="1" x14ac:dyDescent="0.25">
      <c r="B89" s="83"/>
      <c r="C89" s="83" t="s">
        <v>96</v>
      </c>
      <c r="D89" s="83"/>
      <c r="E89" s="83"/>
      <c r="F89" s="7" t="s">
        <v>14</v>
      </c>
      <c r="G89" s="8">
        <v>0.03</v>
      </c>
      <c r="H89" s="7" t="s">
        <v>247</v>
      </c>
      <c r="I89" s="7">
        <v>4922</v>
      </c>
      <c r="J89" s="7">
        <v>4922</v>
      </c>
      <c r="K89" s="7">
        <v>4922</v>
      </c>
      <c r="L89" s="7">
        <v>4923</v>
      </c>
      <c r="M89" s="7" t="s">
        <v>229</v>
      </c>
      <c r="N89" s="7" t="s">
        <v>229</v>
      </c>
      <c r="O89" s="7"/>
    </row>
    <row r="90" spans="2:15" ht="63" customHeight="1" x14ac:dyDescent="0.25">
      <c r="B90" s="78" t="s">
        <v>97</v>
      </c>
      <c r="C90" s="83" t="s">
        <v>98</v>
      </c>
      <c r="D90" s="83"/>
      <c r="E90" s="83"/>
      <c r="F90" s="7" t="s">
        <v>14</v>
      </c>
      <c r="G90" s="8">
        <v>2.3E-2</v>
      </c>
      <c r="H90" s="30">
        <v>23000</v>
      </c>
      <c r="I90" s="31">
        <v>5750</v>
      </c>
      <c r="J90" s="31">
        <v>5750</v>
      </c>
      <c r="K90" s="31">
        <v>5750</v>
      </c>
      <c r="L90" s="31">
        <v>5750</v>
      </c>
      <c r="M90" s="30">
        <v>23000</v>
      </c>
      <c r="N90" s="36">
        <v>23000</v>
      </c>
      <c r="O90" s="32"/>
    </row>
    <row r="91" spans="2:15" ht="63" customHeight="1" x14ac:dyDescent="0.25">
      <c r="B91" s="80"/>
      <c r="C91" s="11"/>
      <c r="D91" s="11"/>
      <c r="E91" s="11" t="s">
        <v>230</v>
      </c>
      <c r="F91" s="7" t="s">
        <v>6</v>
      </c>
      <c r="G91" s="8">
        <v>2.5000000000000001E-3</v>
      </c>
      <c r="H91" s="33">
        <v>80</v>
      </c>
      <c r="I91" s="19" t="s">
        <v>195</v>
      </c>
      <c r="J91" s="19" t="s">
        <v>195</v>
      </c>
      <c r="K91" s="19" t="s">
        <v>195</v>
      </c>
      <c r="L91" s="19" t="s">
        <v>195</v>
      </c>
      <c r="M91" s="33">
        <v>85</v>
      </c>
      <c r="N91" s="9">
        <v>90</v>
      </c>
      <c r="O91" s="7" t="s">
        <v>38</v>
      </c>
    </row>
    <row r="92" spans="2:15" ht="73.5" customHeight="1" x14ac:dyDescent="0.25">
      <c r="B92" s="11" t="s">
        <v>20</v>
      </c>
      <c r="C92" s="83" t="s">
        <v>99</v>
      </c>
      <c r="D92" s="83"/>
      <c r="E92" s="83"/>
      <c r="F92" s="7" t="s">
        <v>6</v>
      </c>
      <c r="G92" s="8">
        <f>0.0025/2</f>
        <v>1.25E-3</v>
      </c>
      <c r="H92" s="9">
        <v>100</v>
      </c>
      <c r="I92" s="19" t="s">
        <v>195</v>
      </c>
      <c r="J92" s="19" t="s">
        <v>195</v>
      </c>
      <c r="K92" s="19" t="s">
        <v>195</v>
      </c>
      <c r="L92" s="19" t="s">
        <v>195</v>
      </c>
      <c r="M92" s="9">
        <v>100</v>
      </c>
      <c r="N92" s="9">
        <v>100</v>
      </c>
      <c r="O92" s="7" t="s">
        <v>38</v>
      </c>
    </row>
    <row r="93" spans="2:15" ht="147.75" customHeight="1" x14ac:dyDescent="0.25">
      <c r="B93" s="11" t="s">
        <v>213</v>
      </c>
      <c r="C93" s="11"/>
      <c r="D93" s="11"/>
      <c r="E93" s="12" t="s">
        <v>196</v>
      </c>
      <c r="F93" s="7" t="s">
        <v>6</v>
      </c>
      <c r="G93" s="8">
        <v>1.25E-3</v>
      </c>
      <c r="H93" s="9" t="s">
        <v>55</v>
      </c>
      <c r="I93" s="19" t="s">
        <v>195</v>
      </c>
      <c r="J93" s="19" t="s">
        <v>195</v>
      </c>
      <c r="K93" s="19" t="s">
        <v>195</v>
      </c>
      <c r="L93" s="19" t="s">
        <v>195</v>
      </c>
      <c r="M93" s="9" t="s">
        <v>255</v>
      </c>
      <c r="N93" s="19" t="s">
        <v>255</v>
      </c>
      <c r="O93" s="7" t="s">
        <v>38</v>
      </c>
    </row>
    <row r="94" spans="2:15" ht="317.25" customHeight="1" x14ac:dyDescent="0.25">
      <c r="B94" s="78" t="s">
        <v>261</v>
      </c>
      <c r="C94" s="11"/>
      <c r="D94" s="11"/>
      <c r="E94" s="88" t="s">
        <v>231</v>
      </c>
      <c r="F94" s="76" t="s">
        <v>6</v>
      </c>
      <c r="G94" s="90">
        <v>2.5000000000000001E-3</v>
      </c>
      <c r="H94" s="86">
        <v>99.8</v>
      </c>
      <c r="I94" s="92" t="s">
        <v>195</v>
      </c>
      <c r="J94" s="92" t="s">
        <v>195</v>
      </c>
      <c r="K94" s="92" t="s">
        <v>195</v>
      </c>
      <c r="L94" s="92" t="s">
        <v>195</v>
      </c>
      <c r="M94" s="86">
        <v>99.8</v>
      </c>
      <c r="N94" s="97">
        <v>99.8</v>
      </c>
      <c r="O94" s="76" t="s">
        <v>38</v>
      </c>
    </row>
    <row r="95" spans="2:15" ht="12" customHeight="1" x14ac:dyDescent="0.25">
      <c r="B95" s="80"/>
      <c r="C95" s="11"/>
      <c r="D95" s="11"/>
      <c r="E95" s="89"/>
      <c r="F95" s="77"/>
      <c r="G95" s="91"/>
      <c r="H95" s="87"/>
      <c r="I95" s="93"/>
      <c r="J95" s="93"/>
      <c r="K95" s="93"/>
      <c r="L95" s="93"/>
      <c r="M95" s="87"/>
      <c r="N95" s="97"/>
      <c r="O95" s="77"/>
    </row>
    <row r="96" spans="2:15" ht="18" customHeight="1" x14ac:dyDescent="0.25">
      <c r="B96" s="95" t="s">
        <v>174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2:15" ht="18.75" customHeight="1" x14ac:dyDescent="0.25">
      <c r="B97" s="82" t="s">
        <v>197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2:15" ht="149.25" customHeight="1" x14ac:dyDescent="0.25">
      <c r="B98" s="11" t="s">
        <v>100</v>
      </c>
      <c r="C98" s="83" t="s">
        <v>101</v>
      </c>
      <c r="D98" s="83"/>
      <c r="E98" s="83"/>
      <c r="F98" s="7" t="s">
        <v>6</v>
      </c>
      <c r="G98" s="8">
        <v>1E-4</v>
      </c>
      <c r="H98" s="7">
        <v>3.5</v>
      </c>
      <c r="I98" s="19" t="s">
        <v>195</v>
      </c>
      <c r="J98" s="19" t="s">
        <v>195</v>
      </c>
      <c r="K98" s="19" t="s">
        <v>195</v>
      </c>
      <c r="L98" s="19" t="s">
        <v>195</v>
      </c>
      <c r="M98" s="7">
        <v>3.8</v>
      </c>
      <c r="N98" s="53">
        <v>3.9</v>
      </c>
      <c r="O98" s="7" t="s">
        <v>38</v>
      </c>
    </row>
    <row r="99" spans="2:15" ht="15.75" customHeight="1" x14ac:dyDescent="0.25">
      <c r="B99" s="95" t="s">
        <v>186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2:15" ht="14.25" customHeight="1" x14ac:dyDescent="0.25">
      <c r="B100" s="82" t="s">
        <v>187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2:15" ht="119.25" customHeight="1" x14ac:dyDescent="0.25">
      <c r="B101" s="83" t="s">
        <v>21</v>
      </c>
      <c r="C101" s="83" t="s">
        <v>102</v>
      </c>
      <c r="D101" s="83"/>
      <c r="E101" s="83"/>
      <c r="F101" s="7" t="s">
        <v>6</v>
      </c>
      <c r="G101" s="8">
        <v>1.4E-2</v>
      </c>
      <c r="H101" s="9">
        <v>93</v>
      </c>
      <c r="I101" s="9">
        <v>93</v>
      </c>
      <c r="J101" s="9">
        <v>93</v>
      </c>
      <c r="K101" s="9">
        <v>93</v>
      </c>
      <c r="L101" s="9">
        <v>93</v>
      </c>
      <c r="M101" s="9">
        <v>93</v>
      </c>
      <c r="N101" s="9">
        <v>93</v>
      </c>
      <c r="O101" s="7"/>
    </row>
    <row r="102" spans="2:15" ht="88.5" customHeight="1" x14ac:dyDescent="0.25">
      <c r="B102" s="83"/>
      <c r="C102" s="83" t="s">
        <v>103</v>
      </c>
      <c r="D102" s="83"/>
      <c r="E102" s="83"/>
      <c r="F102" s="7" t="s">
        <v>22</v>
      </c>
      <c r="G102" s="8">
        <v>1.4E-2</v>
      </c>
      <c r="H102" s="9">
        <v>62.8</v>
      </c>
      <c r="I102" s="19" t="s">
        <v>195</v>
      </c>
      <c r="J102" s="19" t="s">
        <v>195</v>
      </c>
      <c r="K102" s="19" t="s">
        <v>195</v>
      </c>
      <c r="L102" s="19" t="s">
        <v>195</v>
      </c>
      <c r="M102" s="9">
        <v>62.9</v>
      </c>
      <c r="N102" s="20">
        <v>62.9</v>
      </c>
      <c r="O102" s="7" t="s">
        <v>38</v>
      </c>
    </row>
    <row r="103" spans="2:15" ht="50.25" customHeight="1" x14ac:dyDescent="0.25">
      <c r="B103" s="83"/>
      <c r="C103" s="83" t="s">
        <v>181</v>
      </c>
      <c r="D103" s="83"/>
      <c r="E103" s="83"/>
      <c r="F103" s="7" t="s">
        <v>182</v>
      </c>
      <c r="G103" s="8">
        <v>1.0999999999999999E-2</v>
      </c>
      <c r="H103" s="7">
        <v>27.3</v>
      </c>
      <c r="I103" s="19" t="s">
        <v>195</v>
      </c>
      <c r="J103" s="19" t="s">
        <v>195</v>
      </c>
      <c r="K103" s="19" t="s">
        <v>195</v>
      </c>
      <c r="L103" s="19" t="s">
        <v>195</v>
      </c>
      <c r="M103" s="7">
        <v>27.1</v>
      </c>
      <c r="N103" s="20">
        <v>26.9</v>
      </c>
      <c r="O103" s="7" t="s">
        <v>38</v>
      </c>
    </row>
    <row r="104" spans="2:15" ht="71.25" customHeight="1" x14ac:dyDescent="0.25">
      <c r="B104" s="83" t="s">
        <v>104</v>
      </c>
      <c r="C104" s="83" t="s">
        <v>105</v>
      </c>
      <c r="D104" s="83"/>
      <c r="E104" s="83"/>
      <c r="F104" s="7" t="s">
        <v>6</v>
      </c>
      <c r="G104" s="8">
        <v>0.02</v>
      </c>
      <c r="H104" s="7" t="s">
        <v>55</v>
      </c>
      <c r="I104" s="7" t="s">
        <v>55</v>
      </c>
      <c r="J104" s="7" t="s">
        <v>55</v>
      </c>
      <c r="K104" s="7" t="s">
        <v>55</v>
      </c>
      <c r="L104" s="7" t="s">
        <v>55</v>
      </c>
      <c r="M104" s="7" t="s">
        <v>255</v>
      </c>
      <c r="N104" s="7" t="s">
        <v>255</v>
      </c>
      <c r="O104" s="7"/>
    </row>
    <row r="105" spans="2:15" ht="74.25" customHeight="1" x14ac:dyDescent="0.25">
      <c r="B105" s="83"/>
      <c r="C105" s="83" t="s">
        <v>106</v>
      </c>
      <c r="D105" s="83"/>
      <c r="E105" s="83"/>
      <c r="F105" s="7" t="s">
        <v>6</v>
      </c>
      <c r="G105" s="8">
        <v>0.02</v>
      </c>
      <c r="H105" s="7" t="s">
        <v>55</v>
      </c>
      <c r="I105" s="7" t="s">
        <v>55</v>
      </c>
      <c r="J105" s="7" t="s">
        <v>55</v>
      </c>
      <c r="K105" s="7" t="s">
        <v>55</v>
      </c>
      <c r="L105" s="7" t="s">
        <v>55</v>
      </c>
      <c r="M105" s="7" t="s">
        <v>255</v>
      </c>
      <c r="N105" s="7" t="s">
        <v>255</v>
      </c>
      <c r="O105" s="7"/>
    </row>
    <row r="106" spans="2:15" ht="44.25" customHeight="1" x14ac:dyDescent="0.25">
      <c r="B106" s="83"/>
      <c r="C106" s="83" t="s">
        <v>178</v>
      </c>
      <c r="D106" s="83"/>
      <c r="E106" s="83"/>
      <c r="F106" s="7" t="s">
        <v>9</v>
      </c>
      <c r="G106" s="8">
        <v>1.4E-2</v>
      </c>
      <c r="H106" s="7">
        <v>2.1</v>
      </c>
      <c r="I106" s="7">
        <v>2.1</v>
      </c>
      <c r="J106" s="7">
        <v>2.1</v>
      </c>
      <c r="K106" s="7">
        <v>2.1</v>
      </c>
      <c r="L106" s="7">
        <v>2.1</v>
      </c>
      <c r="M106" s="9">
        <v>2</v>
      </c>
      <c r="N106" s="9">
        <v>2</v>
      </c>
      <c r="O106" s="7"/>
    </row>
    <row r="107" spans="2:15" ht="68.25" customHeight="1" x14ac:dyDescent="0.25">
      <c r="B107" s="83"/>
      <c r="C107" s="83" t="s">
        <v>179</v>
      </c>
      <c r="D107" s="83"/>
      <c r="E107" s="83"/>
      <c r="F107" s="7" t="s">
        <v>180</v>
      </c>
      <c r="G107" s="8">
        <v>1.4E-2</v>
      </c>
      <c r="H107" s="9">
        <v>85</v>
      </c>
      <c r="I107" s="19" t="s">
        <v>195</v>
      </c>
      <c r="J107" s="19" t="s">
        <v>195</v>
      </c>
      <c r="K107" s="19" t="s">
        <v>195</v>
      </c>
      <c r="L107" s="19" t="s">
        <v>195</v>
      </c>
      <c r="M107" s="21">
        <v>85</v>
      </c>
      <c r="N107" s="9">
        <v>85</v>
      </c>
      <c r="O107" s="9" t="s">
        <v>38</v>
      </c>
    </row>
    <row r="108" spans="2:15" ht="132.75" customHeight="1" x14ac:dyDescent="0.25">
      <c r="B108" s="83"/>
      <c r="C108" s="83" t="s">
        <v>107</v>
      </c>
      <c r="D108" s="83"/>
      <c r="E108" s="83"/>
      <c r="F108" s="7" t="s">
        <v>6</v>
      </c>
      <c r="G108" s="8">
        <v>1.7000000000000001E-2</v>
      </c>
      <c r="H108" s="7">
        <v>91.3</v>
      </c>
      <c r="I108" s="19" t="s">
        <v>195</v>
      </c>
      <c r="J108" s="19" t="s">
        <v>195</v>
      </c>
      <c r="K108" s="19" t="s">
        <v>195</v>
      </c>
      <c r="L108" s="19" t="s">
        <v>195</v>
      </c>
      <c r="M108" s="7">
        <v>91.3</v>
      </c>
      <c r="N108" s="7">
        <v>91.4</v>
      </c>
      <c r="O108" s="7" t="s">
        <v>38</v>
      </c>
    </row>
    <row r="109" spans="2:15" ht="55.5" customHeight="1" x14ac:dyDescent="0.25">
      <c r="B109" s="83"/>
      <c r="C109" s="83" t="s">
        <v>108</v>
      </c>
      <c r="D109" s="83"/>
      <c r="E109" s="83"/>
      <c r="F109" s="7" t="s">
        <v>6</v>
      </c>
      <c r="G109" s="8">
        <v>1.4999999999999999E-2</v>
      </c>
      <c r="H109" s="7">
        <v>0.19</v>
      </c>
      <c r="I109" s="19" t="s">
        <v>260</v>
      </c>
      <c r="J109" s="19" t="s">
        <v>260</v>
      </c>
      <c r="K109" s="19" t="s">
        <v>260</v>
      </c>
      <c r="L109" s="19" t="s">
        <v>260</v>
      </c>
      <c r="M109" s="7">
        <v>0.19</v>
      </c>
      <c r="N109" s="7">
        <v>0.19</v>
      </c>
      <c r="O109" s="7"/>
    </row>
    <row r="110" spans="2:15" ht="113.25" customHeight="1" x14ac:dyDescent="0.25">
      <c r="B110" s="83"/>
      <c r="C110" s="83" t="s">
        <v>109</v>
      </c>
      <c r="D110" s="83"/>
      <c r="E110" s="83"/>
      <c r="F110" s="7" t="s">
        <v>188</v>
      </c>
      <c r="G110" s="8">
        <v>0.01</v>
      </c>
      <c r="H110" s="9">
        <v>15</v>
      </c>
      <c r="I110" s="19" t="s">
        <v>195</v>
      </c>
      <c r="J110" s="19" t="s">
        <v>195</v>
      </c>
      <c r="K110" s="19" t="s">
        <v>195</v>
      </c>
      <c r="L110" s="19" t="s">
        <v>195</v>
      </c>
      <c r="M110" s="9">
        <v>15</v>
      </c>
      <c r="N110" s="9">
        <v>15</v>
      </c>
      <c r="O110" s="7" t="s">
        <v>38</v>
      </c>
    </row>
    <row r="111" spans="2:15" ht="113.25" customHeight="1" x14ac:dyDescent="0.25">
      <c r="B111" s="83"/>
      <c r="C111" s="83" t="s">
        <v>110</v>
      </c>
      <c r="D111" s="83"/>
      <c r="E111" s="83"/>
      <c r="F111" s="7" t="s">
        <v>6</v>
      </c>
      <c r="G111" s="8">
        <v>1.0999999999999999E-2</v>
      </c>
      <c r="H111" s="7">
        <v>85.8</v>
      </c>
      <c r="I111" s="19" t="s">
        <v>195</v>
      </c>
      <c r="J111" s="19" t="s">
        <v>195</v>
      </c>
      <c r="K111" s="19" t="s">
        <v>195</v>
      </c>
      <c r="L111" s="19" t="s">
        <v>195</v>
      </c>
      <c r="M111" s="7">
        <v>85.9</v>
      </c>
      <c r="N111" s="7">
        <v>85.9</v>
      </c>
      <c r="O111" s="7" t="s">
        <v>38</v>
      </c>
    </row>
    <row r="112" spans="2:15" ht="17.25" customHeight="1" x14ac:dyDescent="0.25">
      <c r="B112" s="95" t="s">
        <v>198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 ht="16.5" hidden="1" customHeight="1" x14ac:dyDescent="0.25">
      <c r="B113" s="82" t="s">
        <v>199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2:15" ht="18.75" customHeight="1" x14ac:dyDescent="0.25">
      <c r="B114" s="88" t="s">
        <v>111</v>
      </c>
      <c r="C114" s="88"/>
      <c r="D114" s="88"/>
      <c r="E114" s="88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2:15" ht="36.75" customHeight="1" x14ac:dyDescent="0.25">
      <c r="B115" s="83" t="s">
        <v>112</v>
      </c>
      <c r="C115" s="83"/>
      <c r="D115" s="83" t="s">
        <v>113</v>
      </c>
      <c r="E115" s="83"/>
      <c r="F115" s="34" t="s">
        <v>6</v>
      </c>
      <c r="G115" s="8">
        <v>3.0000000000000001E-3</v>
      </c>
      <c r="H115" s="7" t="s">
        <v>205</v>
      </c>
      <c r="I115" s="19" t="s">
        <v>195</v>
      </c>
      <c r="J115" s="19" t="s">
        <v>195</v>
      </c>
      <c r="K115" s="19" t="s">
        <v>195</v>
      </c>
      <c r="L115" s="19" t="s">
        <v>195</v>
      </c>
      <c r="M115" s="7" t="s">
        <v>258</v>
      </c>
      <c r="N115" s="19" t="s">
        <v>259</v>
      </c>
      <c r="O115" s="7" t="s">
        <v>38</v>
      </c>
    </row>
    <row r="116" spans="2:15" ht="15.75" hidden="1" customHeight="1" thickBot="1" x14ac:dyDescent="0.3">
      <c r="B116" s="83"/>
      <c r="C116" s="83"/>
      <c r="D116" s="83" t="s">
        <v>23</v>
      </c>
      <c r="E116" s="83"/>
      <c r="F116" s="34" t="s">
        <v>6</v>
      </c>
      <c r="G116" s="18"/>
      <c r="H116" s="7">
        <v>9</v>
      </c>
      <c r="I116" s="7">
        <v>1.2</v>
      </c>
      <c r="J116" s="7">
        <v>2.8</v>
      </c>
      <c r="K116" s="7">
        <v>5.0999999999999996</v>
      </c>
      <c r="L116" s="7">
        <v>6</v>
      </c>
      <c r="M116" s="7">
        <v>12</v>
      </c>
      <c r="N116" s="20"/>
      <c r="O116" s="7"/>
    </row>
    <row r="117" spans="2:15" ht="139.5" customHeight="1" x14ac:dyDescent="0.25">
      <c r="B117" s="83"/>
      <c r="C117" s="83"/>
      <c r="D117" s="11"/>
      <c r="E117" s="11" t="s">
        <v>114</v>
      </c>
      <c r="F117" s="34" t="s">
        <v>6</v>
      </c>
      <c r="G117" s="8">
        <v>3.0000000000000001E-3</v>
      </c>
      <c r="H117" s="9">
        <v>95</v>
      </c>
      <c r="I117" s="19" t="s">
        <v>195</v>
      </c>
      <c r="J117" s="19" t="s">
        <v>195</v>
      </c>
      <c r="K117" s="19" t="s">
        <v>195</v>
      </c>
      <c r="L117" s="19" t="s">
        <v>195</v>
      </c>
      <c r="M117" s="35">
        <v>95</v>
      </c>
      <c r="N117" s="35">
        <v>95</v>
      </c>
      <c r="O117" s="7" t="s">
        <v>38</v>
      </c>
    </row>
    <row r="118" spans="2:15" ht="15.75" hidden="1" customHeight="1" thickBot="1" x14ac:dyDescent="0.3">
      <c r="B118" s="99" t="s">
        <v>24</v>
      </c>
      <c r="C118" s="99"/>
      <c r="D118" s="99"/>
      <c r="E118" s="99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 ht="17.25" customHeight="1" x14ac:dyDescent="0.25">
      <c r="B119" s="95" t="s">
        <v>115</v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 ht="18.75" customHeight="1" x14ac:dyDescent="0.25">
      <c r="B120" s="82" t="s">
        <v>189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2:15" ht="48.75" customHeight="1" x14ac:dyDescent="0.25">
      <c r="B121" s="11" t="s">
        <v>116</v>
      </c>
      <c r="C121" s="10"/>
      <c r="D121" s="83" t="s">
        <v>175</v>
      </c>
      <c r="E121" s="83"/>
      <c r="F121" s="7" t="s">
        <v>26</v>
      </c>
      <c r="G121" s="8">
        <v>1.2999999999999999E-2</v>
      </c>
      <c r="H121" s="7">
        <v>1.92</v>
      </c>
      <c r="I121" s="19" t="s">
        <v>195</v>
      </c>
      <c r="J121" s="19" t="s">
        <v>195</v>
      </c>
      <c r="K121" s="19" t="s">
        <v>195</v>
      </c>
      <c r="L121" s="19" t="s">
        <v>195</v>
      </c>
      <c r="M121" s="9">
        <v>2</v>
      </c>
      <c r="N121" s="53">
        <v>2.8</v>
      </c>
      <c r="O121" s="7" t="s">
        <v>38</v>
      </c>
    </row>
    <row r="122" spans="2:15" ht="15.75" customHeight="1" x14ac:dyDescent="0.25">
      <c r="B122" s="95" t="s">
        <v>27</v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 ht="17.25" customHeight="1" x14ac:dyDescent="0.25">
      <c r="B123" s="82" t="s">
        <v>149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2:15" ht="106.5" customHeight="1" x14ac:dyDescent="0.25">
      <c r="B124" s="83" t="s">
        <v>117</v>
      </c>
      <c r="C124" s="7"/>
      <c r="D124" s="7"/>
      <c r="E124" s="11" t="s">
        <v>119</v>
      </c>
      <c r="F124" s="7" t="s">
        <v>6</v>
      </c>
      <c r="G124" s="8">
        <v>5.0000000000000001E-3</v>
      </c>
      <c r="H124" s="7">
        <v>79.5</v>
      </c>
      <c r="I124" s="19" t="s">
        <v>195</v>
      </c>
      <c r="J124" s="19" t="s">
        <v>195</v>
      </c>
      <c r="K124" s="19" t="s">
        <v>195</v>
      </c>
      <c r="L124" s="19" t="s">
        <v>195</v>
      </c>
      <c r="M124" s="7">
        <v>79.599999999999994</v>
      </c>
      <c r="N124" s="20">
        <v>79.599999999999994</v>
      </c>
      <c r="O124" s="7" t="s">
        <v>38</v>
      </c>
    </row>
    <row r="125" spans="2:15" ht="110.25" customHeight="1" x14ac:dyDescent="0.25">
      <c r="B125" s="83"/>
      <c r="C125" s="7"/>
      <c r="D125" s="7"/>
      <c r="E125" s="11" t="s">
        <v>120</v>
      </c>
      <c r="F125" s="7" t="s">
        <v>6</v>
      </c>
      <c r="G125" s="8">
        <v>8.9999999999999993E-3</v>
      </c>
      <c r="H125" s="9">
        <v>100</v>
      </c>
      <c r="I125" s="19" t="s">
        <v>195</v>
      </c>
      <c r="J125" s="19" t="s">
        <v>195</v>
      </c>
      <c r="K125" s="19" t="s">
        <v>195</v>
      </c>
      <c r="L125" s="19" t="s">
        <v>195</v>
      </c>
      <c r="M125" s="9">
        <v>100</v>
      </c>
      <c r="N125" s="35">
        <v>100</v>
      </c>
      <c r="O125" s="7" t="s">
        <v>38</v>
      </c>
    </row>
    <row r="126" spans="2:15" ht="62.25" customHeight="1" x14ac:dyDescent="0.25">
      <c r="B126" s="83"/>
      <c r="C126" s="7"/>
      <c r="D126" s="7"/>
      <c r="E126" s="11" t="s">
        <v>214</v>
      </c>
      <c r="F126" s="7" t="s">
        <v>28</v>
      </c>
      <c r="G126" s="8">
        <v>6.0000000000000001E-3</v>
      </c>
      <c r="H126" s="36">
        <v>3143</v>
      </c>
      <c r="I126" s="19" t="s">
        <v>195</v>
      </c>
      <c r="J126" s="19" t="s">
        <v>195</v>
      </c>
      <c r="K126" s="19" t="s">
        <v>195</v>
      </c>
      <c r="L126" s="19" t="s">
        <v>195</v>
      </c>
      <c r="M126" s="36">
        <v>3355</v>
      </c>
      <c r="N126" s="20">
        <v>3355</v>
      </c>
      <c r="O126" s="7" t="s">
        <v>38</v>
      </c>
    </row>
    <row r="127" spans="2:15" ht="40.5" customHeight="1" x14ac:dyDescent="0.25">
      <c r="B127" s="83"/>
      <c r="C127" s="7"/>
      <c r="D127" s="7"/>
      <c r="E127" s="11" t="s">
        <v>121</v>
      </c>
      <c r="F127" s="7" t="s">
        <v>6</v>
      </c>
      <c r="G127" s="8">
        <v>7.0000000000000001E-3</v>
      </c>
      <c r="H127" s="9">
        <v>100</v>
      </c>
      <c r="I127" s="19" t="s">
        <v>195</v>
      </c>
      <c r="J127" s="19" t="s">
        <v>195</v>
      </c>
      <c r="K127" s="19" t="s">
        <v>195</v>
      </c>
      <c r="L127" s="19" t="s">
        <v>195</v>
      </c>
      <c r="M127" s="9">
        <v>100</v>
      </c>
      <c r="N127" s="35">
        <v>100</v>
      </c>
      <c r="O127" s="7" t="s">
        <v>38</v>
      </c>
    </row>
    <row r="128" spans="2:15" ht="52.5" customHeight="1" x14ac:dyDescent="0.25">
      <c r="B128" s="83"/>
      <c r="C128" s="7"/>
      <c r="D128" s="7"/>
      <c r="E128" s="11" t="s">
        <v>122</v>
      </c>
      <c r="F128" s="7" t="s">
        <v>6</v>
      </c>
      <c r="G128" s="8">
        <v>5.0000000000000001E-3</v>
      </c>
      <c r="H128" s="9">
        <v>100</v>
      </c>
      <c r="I128" s="19" t="s">
        <v>195</v>
      </c>
      <c r="J128" s="19" t="s">
        <v>195</v>
      </c>
      <c r="K128" s="19" t="s">
        <v>195</v>
      </c>
      <c r="L128" s="19" t="s">
        <v>195</v>
      </c>
      <c r="M128" s="9">
        <v>100</v>
      </c>
      <c r="N128" s="35">
        <v>100</v>
      </c>
      <c r="O128" s="7" t="s">
        <v>38</v>
      </c>
    </row>
    <row r="129" spans="2:15" ht="95.25" customHeight="1" x14ac:dyDescent="0.25">
      <c r="B129" s="130" t="s">
        <v>118</v>
      </c>
      <c r="C129" s="130"/>
      <c r="D129" s="10" t="s">
        <v>123</v>
      </c>
      <c r="E129" s="10" t="s">
        <v>123</v>
      </c>
      <c r="F129" s="7" t="s">
        <v>29</v>
      </c>
      <c r="G129" s="8">
        <v>2E-3</v>
      </c>
      <c r="H129" s="36">
        <v>2170</v>
      </c>
      <c r="I129" s="19" t="s">
        <v>195</v>
      </c>
      <c r="J129" s="19" t="s">
        <v>195</v>
      </c>
      <c r="K129" s="19" t="s">
        <v>195</v>
      </c>
      <c r="L129" s="19" t="s">
        <v>195</v>
      </c>
      <c r="M129" s="36">
        <v>2170</v>
      </c>
      <c r="N129" s="20">
        <v>2170</v>
      </c>
      <c r="O129" s="36" t="s">
        <v>38</v>
      </c>
    </row>
    <row r="130" spans="2:15" ht="129" customHeight="1" x14ac:dyDescent="0.25">
      <c r="B130" s="130"/>
      <c r="C130" s="130"/>
      <c r="D130" s="10" t="s">
        <v>124</v>
      </c>
      <c r="E130" s="10" t="s">
        <v>147</v>
      </c>
      <c r="F130" s="7" t="s">
        <v>29</v>
      </c>
      <c r="G130" s="8">
        <v>2.5000000000000001E-2</v>
      </c>
      <c r="H130" s="7">
        <v>3640</v>
      </c>
      <c r="I130" s="19" t="s">
        <v>195</v>
      </c>
      <c r="J130" s="19" t="s">
        <v>195</v>
      </c>
      <c r="K130" s="19" t="s">
        <v>195</v>
      </c>
      <c r="L130" s="19" t="s">
        <v>195</v>
      </c>
      <c r="M130" s="7">
        <v>3640</v>
      </c>
      <c r="N130" s="20">
        <v>3640</v>
      </c>
      <c r="O130" s="7" t="s">
        <v>38</v>
      </c>
    </row>
    <row r="131" spans="2:15" ht="56.25" customHeight="1" x14ac:dyDescent="0.25">
      <c r="B131" s="130"/>
      <c r="C131" s="130"/>
      <c r="D131" s="11"/>
      <c r="E131" s="11" t="s">
        <v>125</v>
      </c>
      <c r="F131" s="7" t="s">
        <v>29</v>
      </c>
      <c r="G131" s="8">
        <v>5.0000000000000001E-3</v>
      </c>
      <c r="H131" s="7">
        <v>15000</v>
      </c>
      <c r="I131" s="19" t="s">
        <v>195</v>
      </c>
      <c r="J131" s="19" t="s">
        <v>195</v>
      </c>
      <c r="K131" s="19" t="s">
        <v>195</v>
      </c>
      <c r="L131" s="19" t="s">
        <v>195</v>
      </c>
      <c r="M131" s="7">
        <v>15000</v>
      </c>
      <c r="N131" s="20">
        <v>15000</v>
      </c>
      <c r="O131" s="7" t="s">
        <v>38</v>
      </c>
    </row>
    <row r="132" spans="2:15" ht="138.75" customHeight="1" x14ac:dyDescent="0.25">
      <c r="B132" s="130"/>
      <c r="C132" s="130"/>
      <c r="D132" s="10" t="s">
        <v>126</v>
      </c>
      <c r="E132" s="10" t="s">
        <v>126</v>
      </c>
      <c r="F132" s="7" t="s">
        <v>30</v>
      </c>
      <c r="G132" s="8">
        <v>1.2999999999999999E-3</v>
      </c>
      <c r="H132" s="9">
        <v>100</v>
      </c>
      <c r="I132" s="19" t="s">
        <v>195</v>
      </c>
      <c r="J132" s="19" t="s">
        <v>195</v>
      </c>
      <c r="K132" s="19" t="s">
        <v>195</v>
      </c>
      <c r="L132" s="19" t="s">
        <v>195</v>
      </c>
      <c r="M132" s="9">
        <v>100</v>
      </c>
      <c r="N132" s="35">
        <v>100</v>
      </c>
      <c r="O132" s="7" t="s">
        <v>38</v>
      </c>
    </row>
    <row r="133" spans="2:15" ht="189.75" hidden="1" customHeight="1" x14ac:dyDescent="0.25">
      <c r="B133" s="130"/>
      <c r="C133" s="130"/>
      <c r="D133" s="10"/>
      <c r="E133" s="10"/>
      <c r="F133" s="10"/>
      <c r="G133" s="37"/>
      <c r="H133" s="38"/>
      <c r="I133" s="7"/>
      <c r="J133" s="7"/>
      <c r="K133" s="7"/>
      <c r="L133" s="7"/>
      <c r="M133" s="38"/>
      <c r="N133" s="20"/>
      <c r="O133" s="10"/>
    </row>
    <row r="134" spans="2:15" ht="15.75" hidden="1" customHeight="1" thickBot="1" x14ac:dyDescent="0.3">
      <c r="B134" s="130"/>
      <c r="C134" s="130"/>
      <c r="D134" s="10" t="s">
        <v>127</v>
      </c>
      <c r="E134" s="10"/>
      <c r="F134" s="84" t="s">
        <v>30</v>
      </c>
      <c r="G134" s="94">
        <v>1E-3</v>
      </c>
      <c r="H134" s="97">
        <v>40</v>
      </c>
      <c r="I134" s="84" t="s">
        <v>38</v>
      </c>
      <c r="J134" s="84"/>
      <c r="K134" s="84"/>
      <c r="L134" s="84"/>
      <c r="M134" s="97">
        <v>60</v>
      </c>
      <c r="N134" s="20"/>
      <c r="O134" s="84" t="s">
        <v>38</v>
      </c>
    </row>
    <row r="135" spans="2:15" ht="33.75" customHeight="1" x14ac:dyDescent="0.25">
      <c r="B135" s="130"/>
      <c r="C135" s="130"/>
      <c r="D135" s="10"/>
      <c r="E135" s="10" t="s">
        <v>127</v>
      </c>
      <c r="F135" s="84"/>
      <c r="G135" s="94"/>
      <c r="H135" s="97"/>
      <c r="I135" s="19" t="s">
        <v>195</v>
      </c>
      <c r="J135" s="19" t="s">
        <v>195</v>
      </c>
      <c r="K135" s="19" t="s">
        <v>195</v>
      </c>
      <c r="L135" s="19" t="s">
        <v>195</v>
      </c>
      <c r="M135" s="97"/>
      <c r="N135" s="35">
        <v>80</v>
      </c>
      <c r="O135" s="84"/>
    </row>
    <row r="136" spans="2:15" x14ac:dyDescent="0.25">
      <c r="B136" s="95" t="s">
        <v>31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 ht="30" customHeight="1" x14ac:dyDescent="0.25">
      <c r="B137" s="82" t="s">
        <v>150</v>
      </c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2:15" ht="178.5" customHeight="1" x14ac:dyDescent="0.25">
      <c r="B138" s="124" t="s">
        <v>128</v>
      </c>
      <c r="C138" s="125"/>
      <c r="D138" s="10" t="s">
        <v>40</v>
      </c>
      <c r="E138" s="10" t="s">
        <v>129</v>
      </c>
      <c r="F138" s="7" t="s">
        <v>6</v>
      </c>
      <c r="G138" s="8">
        <v>1.6E-2</v>
      </c>
      <c r="H138" s="9">
        <v>133</v>
      </c>
      <c r="I138" s="19" t="s">
        <v>195</v>
      </c>
      <c r="J138" s="19" t="s">
        <v>195</v>
      </c>
      <c r="K138" s="19" t="s">
        <v>195</v>
      </c>
      <c r="L138" s="19" t="s">
        <v>195</v>
      </c>
      <c r="M138" s="9">
        <v>133</v>
      </c>
      <c r="N138" s="35">
        <v>133</v>
      </c>
      <c r="O138" s="9" t="s">
        <v>38</v>
      </c>
    </row>
    <row r="139" spans="2:15" ht="107.25" customHeight="1" x14ac:dyDescent="0.25">
      <c r="B139" s="126"/>
      <c r="C139" s="127"/>
      <c r="D139" s="10" t="s">
        <v>42</v>
      </c>
      <c r="E139" s="10" t="s">
        <v>190</v>
      </c>
      <c r="F139" s="7" t="s">
        <v>6</v>
      </c>
      <c r="G139" s="8">
        <v>1.2500000000000001E-2</v>
      </c>
      <c r="H139" s="9">
        <v>100</v>
      </c>
      <c r="I139" s="19" t="s">
        <v>195</v>
      </c>
      <c r="J139" s="19" t="s">
        <v>195</v>
      </c>
      <c r="K139" s="19" t="s">
        <v>195</v>
      </c>
      <c r="L139" s="19" t="s">
        <v>195</v>
      </c>
      <c r="M139" s="9">
        <v>100</v>
      </c>
      <c r="N139" s="35">
        <v>100</v>
      </c>
      <c r="O139" s="9" t="s">
        <v>38</v>
      </c>
    </row>
    <row r="140" spans="2:15" ht="111.75" customHeight="1" x14ac:dyDescent="0.25">
      <c r="B140" s="126"/>
      <c r="C140" s="127"/>
      <c r="D140" s="10"/>
      <c r="E140" s="10" t="s">
        <v>130</v>
      </c>
      <c r="F140" s="7" t="s">
        <v>6</v>
      </c>
      <c r="G140" s="8">
        <v>1.2E-2</v>
      </c>
      <c r="H140" s="9">
        <v>100</v>
      </c>
      <c r="I140" s="9" t="str">
        <f>I138</f>
        <v>-</v>
      </c>
      <c r="J140" s="9" t="str">
        <f>J138</f>
        <v>-</v>
      </c>
      <c r="K140" s="9" t="str">
        <f>K138</f>
        <v>-</v>
      </c>
      <c r="L140" s="9" t="str">
        <f>L138</f>
        <v>-</v>
      </c>
      <c r="M140" s="9">
        <v>100</v>
      </c>
      <c r="N140" s="35">
        <v>100</v>
      </c>
      <c r="O140" s="9" t="s">
        <v>38</v>
      </c>
    </row>
    <row r="141" spans="2:15" ht="81.75" customHeight="1" x14ac:dyDescent="0.25">
      <c r="B141" s="128"/>
      <c r="C141" s="129"/>
      <c r="D141" s="10"/>
      <c r="E141" s="10" t="s">
        <v>232</v>
      </c>
      <c r="F141" s="7" t="s">
        <v>6</v>
      </c>
      <c r="G141" s="8">
        <v>1.6E-2</v>
      </c>
      <c r="H141" s="9">
        <v>1</v>
      </c>
      <c r="I141" s="9" t="s">
        <v>195</v>
      </c>
      <c r="J141" s="9" t="s">
        <v>195</v>
      </c>
      <c r="K141" s="9" t="s">
        <v>195</v>
      </c>
      <c r="L141" s="9" t="s">
        <v>195</v>
      </c>
      <c r="M141" s="9">
        <v>1</v>
      </c>
      <c r="N141" s="9">
        <v>1</v>
      </c>
      <c r="O141" s="9" t="s">
        <v>38</v>
      </c>
    </row>
    <row r="142" spans="2:15" ht="17.25" customHeight="1" x14ac:dyDescent="0.25">
      <c r="B142" s="104" t="s">
        <v>191</v>
      </c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6"/>
    </row>
    <row r="143" spans="2:15" ht="30" customHeight="1" x14ac:dyDescent="0.25">
      <c r="B143" s="107" t="s">
        <v>192</v>
      </c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9"/>
    </row>
    <row r="144" spans="2:15" ht="58.5" customHeight="1" x14ac:dyDescent="0.25">
      <c r="B144" s="83" t="s">
        <v>131</v>
      </c>
      <c r="C144" s="10"/>
      <c r="D144" s="122" t="s">
        <v>194</v>
      </c>
      <c r="E144" s="123"/>
      <c r="F144" s="7" t="s">
        <v>6</v>
      </c>
      <c r="G144" s="8">
        <v>2.5000000000000001E-2</v>
      </c>
      <c r="H144" s="9">
        <v>100</v>
      </c>
      <c r="I144" s="19" t="s">
        <v>195</v>
      </c>
      <c r="J144" s="19" t="s">
        <v>195</v>
      </c>
      <c r="K144" s="19" t="s">
        <v>195</v>
      </c>
      <c r="L144" s="19" t="s">
        <v>195</v>
      </c>
      <c r="M144" s="9">
        <v>100</v>
      </c>
      <c r="N144" s="9">
        <v>100</v>
      </c>
      <c r="O144" s="7" t="s">
        <v>38</v>
      </c>
    </row>
    <row r="145" spans="2:15" ht="161.25" customHeight="1" x14ac:dyDescent="0.25">
      <c r="B145" s="83"/>
      <c r="C145" s="10"/>
      <c r="D145" s="122" t="s">
        <v>132</v>
      </c>
      <c r="E145" s="123"/>
      <c r="F145" s="7" t="s">
        <v>6</v>
      </c>
      <c r="G145" s="29">
        <v>2.5000000000000001E-2</v>
      </c>
      <c r="H145" s="9">
        <v>100</v>
      </c>
      <c r="I145" s="19" t="s">
        <v>216</v>
      </c>
      <c r="J145" s="19" t="s">
        <v>216</v>
      </c>
      <c r="K145" s="19" t="s">
        <v>216</v>
      </c>
      <c r="L145" s="19" t="s">
        <v>216</v>
      </c>
      <c r="M145" s="9">
        <v>100</v>
      </c>
      <c r="N145" s="9">
        <v>100</v>
      </c>
      <c r="O145" s="9"/>
    </row>
    <row r="146" spans="2:15" ht="18" customHeight="1" x14ac:dyDescent="0.25">
      <c r="B146" s="104" t="s">
        <v>200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6"/>
    </row>
    <row r="147" spans="2:15" ht="15.75" customHeight="1" x14ac:dyDescent="0.25">
      <c r="B147" s="107" t="s">
        <v>151</v>
      </c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9"/>
    </row>
    <row r="148" spans="2:15" ht="72.75" customHeight="1" x14ac:dyDescent="0.25">
      <c r="B148" s="88" t="s">
        <v>133</v>
      </c>
      <c r="C148" s="7"/>
      <c r="D148" s="7"/>
      <c r="E148" s="11" t="s">
        <v>136</v>
      </c>
      <c r="F148" s="7" t="s">
        <v>134</v>
      </c>
      <c r="G148" s="58">
        <v>0.04</v>
      </c>
      <c r="H148" s="20">
        <v>23</v>
      </c>
      <c r="I148" s="19" t="s">
        <v>195</v>
      </c>
      <c r="J148" s="19" t="s">
        <v>195</v>
      </c>
      <c r="K148" s="19" t="s">
        <v>195</v>
      </c>
      <c r="L148" s="19" t="s">
        <v>195</v>
      </c>
      <c r="M148" s="7">
        <v>0</v>
      </c>
      <c r="N148" s="20">
        <v>5</v>
      </c>
      <c r="O148" s="7" t="s">
        <v>38</v>
      </c>
    </row>
    <row r="149" spans="2:15" ht="3.75" hidden="1" customHeight="1" thickBot="1" x14ac:dyDescent="0.3">
      <c r="B149" s="96"/>
      <c r="C149" s="10"/>
      <c r="D149" s="122" t="s">
        <v>32</v>
      </c>
      <c r="E149" s="123"/>
      <c r="F149" s="7" t="s">
        <v>6</v>
      </c>
      <c r="G149" s="18"/>
      <c r="H149" s="7">
        <v>6.4</v>
      </c>
      <c r="I149" s="84" t="s">
        <v>38</v>
      </c>
      <c r="J149" s="84"/>
      <c r="K149" s="84"/>
      <c r="L149" s="84"/>
      <c r="M149" s="7">
        <v>6.3</v>
      </c>
      <c r="N149" s="20"/>
      <c r="O149" s="7"/>
    </row>
    <row r="150" spans="2:15" ht="47.25" customHeight="1" x14ac:dyDescent="0.25">
      <c r="B150" s="96"/>
      <c r="C150" s="10"/>
      <c r="D150" s="11"/>
      <c r="E150" s="11" t="s">
        <v>262</v>
      </c>
      <c r="F150" s="7" t="s">
        <v>134</v>
      </c>
      <c r="G150" s="18"/>
      <c r="H150" s="7">
        <v>21</v>
      </c>
      <c r="I150" s="19" t="s">
        <v>195</v>
      </c>
      <c r="J150" s="19" t="s">
        <v>195</v>
      </c>
      <c r="K150" s="19" t="s">
        <v>195</v>
      </c>
      <c r="L150" s="19" t="s">
        <v>195</v>
      </c>
      <c r="M150" s="7">
        <v>0</v>
      </c>
      <c r="N150" s="20">
        <v>1</v>
      </c>
      <c r="O150" s="7" t="s">
        <v>38</v>
      </c>
    </row>
    <row r="151" spans="2:15" ht="47.25" customHeight="1" x14ac:dyDescent="0.25">
      <c r="B151" s="96"/>
      <c r="C151" s="10"/>
      <c r="D151" s="11"/>
      <c r="E151" s="11" t="s">
        <v>135</v>
      </c>
      <c r="F151" s="7" t="s">
        <v>134</v>
      </c>
      <c r="G151" s="18"/>
      <c r="H151" s="7">
        <v>2</v>
      </c>
      <c r="I151" s="19" t="s">
        <v>195</v>
      </c>
      <c r="J151" s="19" t="s">
        <v>195</v>
      </c>
      <c r="K151" s="19" t="s">
        <v>195</v>
      </c>
      <c r="L151" s="19" t="s">
        <v>195</v>
      </c>
      <c r="M151" s="7">
        <v>0</v>
      </c>
      <c r="N151" s="20">
        <v>4</v>
      </c>
      <c r="O151" s="7" t="s">
        <v>38</v>
      </c>
    </row>
    <row r="152" spans="2:15" ht="88.5" customHeight="1" x14ac:dyDescent="0.25">
      <c r="B152" s="96"/>
      <c r="C152" s="10"/>
      <c r="D152" s="11"/>
      <c r="E152" s="11" t="s">
        <v>137</v>
      </c>
      <c r="F152" s="7" t="s">
        <v>134</v>
      </c>
      <c r="G152" s="8"/>
      <c r="H152" s="7">
        <v>0</v>
      </c>
      <c r="I152" s="19" t="s">
        <v>195</v>
      </c>
      <c r="J152" s="19" t="s">
        <v>195</v>
      </c>
      <c r="K152" s="19" t="s">
        <v>195</v>
      </c>
      <c r="L152" s="19" t="s">
        <v>195</v>
      </c>
      <c r="M152" s="7">
        <v>0</v>
      </c>
      <c r="N152" s="20">
        <v>0</v>
      </c>
      <c r="O152" s="7" t="s">
        <v>38</v>
      </c>
    </row>
    <row r="153" spans="2:15" ht="127.5" customHeight="1" x14ac:dyDescent="0.25">
      <c r="B153" s="96"/>
      <c r="C153" s="10"/>
      <c r="D153" s="11"/>
      <c r="E153" s="11" t="s">
        <v>138</v>
      </c>
      <c r="F153" s="7" t="s">
        <v>6</v>
      </c>
      <c r="G153" s="8">
        <v>2.5000000000000001E-2</v>
      </c>
      <c r="H153" s="7">
        <v>10.17</v>
      </c>
      <c r="I153" s="19" t="s">
        <v>195</v>
      </c>
      <c r="J153" s="19" t="s">
        <v>195</v>
      </c>
      <c r="K153" s="19" t="s">
        <v>195</v>
      </c>
      <c r="L153" s="19" t="s">
        <v>195</v>
      </c>
      <c r="M153" s="23">
        <v>0</v>
      </c>
      <c r="N153" s="54">
        <v>0</v>
      </c>
      <c r="O153" s="7" t="s">
        <v>38</v>
      </c>
    </row>
    <row r="154" spans="2:15" ht="111.75" customHeight="1" x14ac:dyDescent="0.25">
      <c r="B154" s="96"/>
      <c r="C154" s="10"/>
      <c r="D154" s="11"/>
      <c r="E154" s="11" t="s">
        <v>139</v>
      </c>
      <c r="F154" s="7" t="s">
        <v>6</v>
      </c>
      <c r="G154" s="8">
        <v>2.5000000000000001E-2</v>
      </c>
      <c r="H154" s="7">
        <v>41.5</v>
      </c>
      <c r="I154" s="19" t="s">
        <v>195</v>
      </c>
      <c r="J154" s="19" t="s">
        <v>195</v>
      </c>
      <c r="K154" s="19" t="s">
        <v>195</v>
      </c>
      <c r="L154" s="19" t="s">
        <v>195</v>
      </c>
      <c r="M154" s="7">
        <v>40.700000000000003</v>
      </c>
      <c r="N154" s="20">
        <v>40.700000000000003</v>
      </c>
      <c r="O154" s="7" t="s">
        <v>38</v>
      </c>
    </row>
    <row r="155" spans="2:15" ht="97.5" customHeight="1" x14ac:dyDescent="0.25">
      <c r="B155" s="96"/>
      <c r="C155" s="10"/>
      <c r="D155" s="39"/>
      <c r="E155" s="40" t="s">
        <v>235</v>
      </c>
      <c r="F155" s="118" t="s">
        <v>248</v>
      </c>
      <c r="G155" s="56"/>
      <c r="H155" s="7"/>
      <c r="I155" s="19"/>
      <c r="J155" s="19"/>
      <c r="K155" s="19"/>
      <c r="L155" s="19"/>
      <c r="M155" s="7"/>
      <c r="N155" s="20"/>
      <c r="O155" s="76" t="s">
        <v>38</v>
      </c>
    </row>
    <row r="156" spans="2:15" ht="21" customHeight="1" x14ac:dyDescent="0.25">
      <c r="B156" s="96"/>
      <c r="C156" s="10"/>
      <c r="D156" s="39"/>
      <c r="E156" s="41" t="s">
        <v>236</v>
      </c>
      <c r="F156" s="119"/>
      <c r="G156" s="55">
        <v>1E-3</v>
      </c>
      <c r="H156" s="9">
        <v>98</v>
      </c>
      <c r="I156" s="19" t="s">
        <v>195</v>
      </c>
      <c r="J156" s="19" t="s">
        <v>195</v>
      </c>
      <c r="K156" s="19" t="s">
        <v>195</v>
      </c>
      <c r="L156" s="19" t="s">
        <v>195</v>
      </c>
      <c r="M156" s="9">
        <v>97</v>
      </c>
      <c r="N156" s="35">
        <v>96</v>
      </c>
      <c r="O156" s="110"/>
    </row>
    <row r="157" spans="2:15" ht="17.25" customHeight="1" x14ac:dyDescent="0.25">
      <c r="B157" s="96"/>
      <c r="C157" s="10"/>
      <c r="D157" s="39"/>
      <c r="E157" s="41" t="s">
        <v>237</v>
      </c>
      <c r="F157" s="119"/>
      <c r="G157" s="55">
        <v>1E-3</v>
      </c>
      <c r="H157" s="9">
        <v>98</v>
      </c>
      <c r="I157" s="19" t="s">
        <v>195</v>
      </c>
      <c r="J157" s="19" t="s">
        <v>195</v>
      </c>
      <c r="K157" s="19" t="s">
        <v>195</v>
      </c>
      <c r="L157" s="19" t="s">
        <v>195</v>
      </c>
      <c r="M157" s="9">
        <v>97</v>
      </c>
      <c r="N157" s="35">
        <v>96</v>
      </c>
      <c r="O157" s="110"/>
    </row>
    <row r="158" spans="2:15" ht="29.25" customHeight="1" x14ac:dyDescent="0.25">
      <c r="B158" s="96"/>
      <c r="C158" s="42"/>
      <c r="D158" s="43"/>
      <c r="E158" s="41" t="s">
        <v>238</v>
      </c>
      <c r="F158" s="120"/>
      <c r="G158" s="55">
        <v>1E-3</v>
      </c>
      <c r="H158" s="9">
        <v>98</v>
      </c>
      <c r="I158" s="19" t="s">
        <v>195</v>
      </c>
      <c r="J158" s="19" t="s">
        <v>195</v>
      </c>
      <c r="K158" s="19" t="s">
        <v>195</v>
      </c>
      <c r="L158" s="19" t="s">
        <v>195</v>
      </c>
      <c r="M158" s="9">
        <v>97</v>
      </c>
      <c r="N158" s="35">
        <v>96</v>
      </c>
      <c r="O158" s="77"/>
    </row>
    <row r="159" spans="2:15" ht="30" customHeight="1" x14ac:dyDescent="0.25">
      <c r="B159" s="82" t="s">
        <v>140</v>
      </c>
      <c r="C159" s="10"/>
      <c r="D159" s="10" t="s">
        <v>141</v>
      </c>
      <c r="E159" s="40" t="s">
        <v>145</v>
      </c>
      <c r="F159" s="7" t="s">
        <v>146</v>
      </c>
      <c r="G159" s="8">
        <v>0.01</v>
      </c>
      <c r="H159" s="97">
        <v>333</v>
      </c>
      <c r="I159" s="19" t="s">
        <v>195</v>
      </c>
      <c r="J159" s="19" t="s">
        <v>195</v>
      </c>
      <c r="K159" s="19" t="s">
        <v>195</v>
      </c>
      <c r="L159" s="19" t="s">
        <v>195</v>
      </c>
      <c r="M159" s="97">
        <v>333</v>
      </c>
      <c r="N159" s="35">
        <v>333</v>
      </c>
      <c r="O159" s="97" t="s">
        <v>38</v>
      </c>
    </row>
    <row r="160" spans="2:15" ht="8.25" hidden="1" customHeight="1" thickBot="1" x14ac:dyDescent="0.3">
      <c r="B160" s="82"/>
      <c r="C160" s="40"/>
      <c r="D160" s="10"/>
      <c r="E160" s="40"/>
      <c r="F160" s="7"/>
      <c r="G160" s="44"/>
      <c r="H160" s="97"/>
      <c r="I160" s="19" t="s">
        <v>195</v>
      </c>
      <c r="J160" s="19" t="s">
        <v>195</v>
      </c>
      <c r="K160" s="19" t="s">
        <v>195</v>
      </c>
      <c r="L160" s="19" t="s">
        <v>195</v>
      </c>
      <c r="M160" s="97"/>
      <c r="N160" s="20"/>
      <c r="O160" s="97"/>
    </row>
    <row r="161" spans="2:15" ht="15.75" hidden="1" customHeight="1" thickBot="1" x14ac:dyDescent="0.3">
      <c r="B161" s="82"/>
      <c r="C161" s="40"/>
      <c r="D161" s="10"/>
      <c r="E161" s="40"/>
      <c r="F161" s="7" t="s">
        <v>6</v>
      </c>
      <c r="G161" s="44"/>
      <c r="H161" s="84">
        <v>7.9</v>
      </c>
      <c r="I161" s="19" t="s">
        <v>195</v>
      </c>
      <c r="J161" s="19" t="s">
        <v>195</v>
      </c>
      <c r="K161" s="19" t="s">
        <v>195</v>
      </c>
      <c r="L161" s="19" t="s">
        <v>195</v>
      </c>
      <c r="M161" s="84">
        <v>8.1</v>
      </c>
      <c r="N161" s="20"/>
      <c r="O161" s="84"/>
    </row>
    <row r="162" spans="2:15" ht="15" hidden="1" customHeight="1" x14ac:dyDescent="0.25">
      <c r="B162" s="82"/>
      <c r="C162" s="40"/>
      <c r="D162" s="10"/>
      <c r="E162" s="40"/>
      <c r="F162" s="7"/>
      <c r="G162" s="44"/>
      <c r="H162" s="84"/>
      <c r="I162" s="19" t="s">
        <v>195</v>
      </c>
      <c r="J162" s="19" t="s">
        <v>195</v>
      </c>
      <c r="K162" s="19" t="s">
        <v>195</v>
      </c>
      <c r="L162" s="19" t="s">
        <v>195</v>
      </c>
      <c r="M162" s="84"/>
      <c r="N162" s="20"/>
      <c r="O162" s="84"/>
    </row>
    <row r="163" spans="2:15" ht="14.25" hidden="1" customHeight="1" x14ac:dyDescent="0.25">
      <c r="B163" s="82"/>
      <c r="C163" s="40"/>
      <c r="D163" s="10"/>
      <c r="E163" s="40"/>
      <c r="F163" s="7"/>
      <c r="G163" s="44"/>
      <c r="H163" s="84"/>
      <c r="I163" s="19" t="s">
        <v>195</v>
      </c>
      <c r="J163" s="19" t="s">
        <v>195</v>
      </c>
      <c r="K163" s="19" t="s">
        <v>195</v>
      </c>
      <c r="L163" s="19" t="s">
        <v>195</v>
      </c>
      <c r="M163" s="84"/>
      <c r="N163" s="20"/>
      <c r="O163" s="84"/>
    </row>
    <row r="164" spans="2:15" ht="13.5" hidden="1" customHeight="1" thickBot="1" x14ac:dyDescent="0.3">
      <c r="B164" s="82"/>
      <c r="C164" s="40"/>
      <c r="D164" s="10"/>
      <c r="E164" s="40"/>
      <c r="F164" s="7"/>
      <c r="G164" s="44"/>
      <c r="H164" s="84"/>
      <c r="I164" s="19" t="s">
        <v>195</v>
      </c>
      <c r="J164" s="19" t="s">
        <v>195</v>
      </c>
      <c r="K164" s="19" t="s">
        <v>195</v>
      </c>
      <c r="L164" s="19" t="s">
        <v>195</v>
      </c>
      <c r="M164" s="84"/>
      <c r="N164" s="20"/>
      <c r="O164" s="84"/>
    </row>
    <row r="165" spans="2:15" ht="15.75" hidden="1" customHeight="1" thickBot="1" x14ac:dyDescent="0.3">
      <c r="B165" s="82"/>
      <c r="C165" s="40"/>
      <c r="D165" s="10"/>
      <c r="E165" s="40"/>
      <c r="F165" s="7"/>
      <c r="G165" s="44"/>
      <c r="H165" s="84"/>
      <c r="I165" s="19" t="s">
        <v>195</v>
      </c>
      <c r="J165" s="19" t="s">
        <v>195</v>
      </c>
      <c r="K165" s="19" t="s">
        <v>195</v>
      </c>
      <c r="L165" s="19" t="s">
        <v>195</v>
      </c>
      <c r="M165" s="84"/>
      <c r="N165" s="20"/>
      <c r="O165" s="84"/>
    </row>
    <row r="166" spans="2:15" ht="15.75" hidden="1" customHeight="1" thickBot="1" x14ac:dyDescent="0.3">
      <c r="B166" s="82"/>
      <c r="C166" s="40"/>
      <c r="D166" s="10" t="s">
        <v>142</v>
      </c>
      <c r="E166" s="40"/>
      <c r="F166" s="7" t="s">
        <v>6</v>
      </c>
      <c r="G166" s="44"/>
      <c r="H166" s="7">
        <v>31.2</v>
      </c>
      <c r="I166" s="19" t="s">
        <v>195</v>
      </c>
      <c r="J166" s="19" t="s">
        <v>195</v>
      </c>
      <c r="K166" s="19" t="s">
        <v>195</v>
      </c>
      <c r="L166" s="19" t="s">
        <v>195</v>
      </c>
      <c r="M166" s="7">
        <v>32</v>
      </c>
      <c r="N166" s="20"/>
      <c r="O166" s="10"/>
    </row>
    <row r="167" spans="2:15" ht="24.75" hidden="1" customHeight="1" x14ac:dyDescent="0.25">
      <c r="B167" s="82"/>
      <c r="C167" s="40"/>
      <c r="D167" s="10"/>
      <c r="E167" s="40"/>
      <c r="F167" s="7"/>
      <c r="G167" s="44"/>
      <c r="H167" s="7"/>
      <c r="I167" s="19" t="s">
        <v>195</v>
      </c>
      <c r="J167" s="19" t="s">
        <v>195</v>
      </c>
      <c r="K167" s="19" t="s">
        <v>195</v>
      </c>
      <c r="L167" s="19" t="s">
        <v>195</v>
      </c>
      <c r="M167" s="7"/>
      <c r="N167" s="20"/>
      <c r="O167" s="10"/>
    </row>
    <row r="168" spans="2:15" ht="30.75" customHeight="1" x14ac:dyDescent="0.25">
      <c r="B168" s="82"/>
      <c r="C168" s="40"/>
      <c r="D168" s="10"/>
      <c r="E168" s="40" t="s">
        <v>142</v>
      </c>
      <c r="F168" s="7" t="s">
        <v>146</v>
      </c>
      <c r="G168" s="8">
        <v>0.02</v>
      </c>
      <c r="H168" s="7">
        <v>11.5</v>
      </c>
      <c r="I168" s="19" t="s">
        <v>195</v>
      </c>
      <c r="J168" s="19" t="s">
        <v>195</v>
      </c>
      <c r="K168" s="19" t="s">
        <v>195</v>
      </c>
      <c r="L168" s="19" t="s">
        <v>195</v>
      </c>
      <c r="M168" s="7">
        <v>11.5</v>
      </c>
      <c r="N168" s="20">
        <v>11.5</v>
      </c>
      <c r="O168" s="7" t="s">
        <v>38</v>
      </c>
    </row>
    <row r="169" spans="2:15" ht="15.75" hidden="1" customHeight="1" thickBot="1" x14ac:dyDescent="0.3">
      <c r="B169" s="82"/>
      <c r="C169" s="40"/>
      <c r="D169" s="10"/>
      <c r="E169" s="40"/>
      <c r="F169" s="7"/>
      <c r="G169" s="37"/>
      <c r="H169" s="7"/>
      <c r="I169" s="19" t="s">
        <v>195</v>
      </c>
      <c r="J169" s="19" t="s">
        <v>195</v>
      </c>
      <c r="K169" s="19" t="s">
        <v>195</v>
      </c>
      <c r="L169" s="19" t="s">
        <v>195</v>
      </c>
      <c r="M169" s="7"/>
      <c r="N169" s="20"/>
      <c r="O169" s="7"/>
    </row>
    <row r="170" spans="2:15" ht="15.75" hidden="1" customHeight="1" thickBot="1" x14ac:dyDescent="0.3">
      <c r="B170" s="82"/>
      <c r="C170" s="40"/>
      <c r="D170" s="10"/>
      <c r="E170" s="40"/>
      <c r="F170" s="7"/>
      <c r="G170" s="37"/>
      <c r="H170" s="7"/>
      <c r="I170" s="19" t="s">
        <v>195</v>
      </c>
      <c r="J170" s="19" t="s">
        <v>195</v>
      </c>
      <c r="K170" s="19" t="s">
        <v>195</v>
      </c>
      <c r="L170" s="19" t="s">
        <v>195</v>
      </c>
      <c r="M170" s="7"/>
      <c r="N170" s="20"/>
      <c r="O170" s="7"/>
    </row>
    <row r="171" spans="2:15" ht="11.25" hidden="1" customHeight="1" x14ac:dyDescent="0.25">
      <c r="B171" s="82"/>
      <c r="C171" s="40"/>
      <c r="D171" s="10" t="s">
        <v>143</v>
      </c>
      <c r="E171" s="40"/>
      <c r="F171" s="7" t="s">
        <v>6</v>
      </c>
      <c r="G171" s="37"/>
      <c r="H171" s="7">
        <v>8.1</v>
      </c>
      <c r="I171" s="19" t="s">
        <v>195</v>
      </c>
      <c r="J171" s="19" t="s">
        <v>195</v>
      </c>
      <c r="K171" s="19" t="s">
        <v>195</v>
      </c>
      <c r="L171" s="19" t="s">
        <v>195</v>
      </c>
      <c r="M171" s="7">
        <v>8.1</v>
      </c>
      <c r="N171" s="20"/>
      <c r="O171" s="7"/>
    </row>
    <row r="172" spans="2:15" ht="8.25" hidden="1" customHeight="1" x14ac:dyDescent="0.25">
      <c r="B172" s="82"/>
      <c r="C172" s="40"/>
      <c r="D172" s="10"/>
      <c r="E172" s="40"/>
      <c r="F172" s="7"/>
      <c r="G172" s="37"/>
      <c r="H172" s="7"/>
      <c r="I172" s="19" t="s">
        <v>195</v>
      </c>
      <c r="J172" s="19" t="s">
        <v>195</v>
      </c>
      <c r="K172" s="19" t="s">
        <v>195</v>
      </c>
      <c r="L172" s="19" t="s">
        <v>195</v>
      </c>
      <c r="M172" s="7"/>
      <c r="N172" s="20"/>
      <c r="O172" s="7"/>
    </row>
    <row r="173" spans="2:15" ht="32.25" customHeight="1" x14ac:dyDescent="0.25">
      <c r="B173" s="82"/>
      <c r="C173" s="40"/>
      <c r="D173" s="10"/>
      <c r="E173" s="40" t="s">
        <v>143</v>
      </c>
      <c r="F173" s="7" t="s">
        <v>6</v>
      </c>
      <c r="G173" s="8">
        <v>0.02</v>
      </c>
      <c r="H173" s="9">
        <v>64</v>
      </c>
      <c r="I173" s="19" t="s">
        <v>195</v>
      </c>
      <c r="J173" s="19" t="s">
        <v>195</v>
      </c>
      <c r="K173" s="19" t="s">
        <v>195</v>
      </c>
      <c r="L173" s="19" t="s">
        <v>195</v>
      </c>
      <c r="M173" s="9">
        <v>64</v>
      </c>
      <c r="N173" s="35">
        <v>64</v>
      </c>
      <c r="O173" s="7" t="s">
        <v>38</v>
      </c>
    </row>
    <row r="174" spans="2:15" ht="15" hidden="1" customHeight="1" x14ac:dyDescent="0.25">
      <c r="B174" s="82"/>
      <c r="C174" s="40"/>
      <c r="D174" s="10"/>
      <c r="E174" s="40"/>
      <c r="F174" s="7"/>
      <c r="G174" s="37"/>
      <c r="H174" s="7"/>
      <c r="I174" s="19" t="s">
        <v>195</v>
      </c>
      <c r="J174" s="19" t="s">
        <v>195</v>
      </c>
      <c r="K174" s="19" t="s">
        <v>195</v>
      </c>
      <c r="L174" s="19" t="s">
        <v>195</v>
      </c>
      <c r="M174" s="7"/>
      <c r="N174" s="20"/>
      <c r="O174" s="7"/>
    </row>
    <row r="175" spans="2:15" ht="1.5" hidden="1" customHeight="1" x14ac:dyDescent="0.25">
      <c r="B175" s="82"/>
      <c r="C175" s="40"/>
      <c r="D175" s="10"/>
      <c r="E175" s="40"/>
      <c r="F175" s="7"/>
      <c r="G175" s="37"/>
      <c r="H175" s="7"/>
      <c r="I175" s="19" t="s">
        <v>195</v>
      </c>
      <c r="J175" s="19" t="s">
        <v>195</v>
      </c>
      <c r="K175" s="19" t="s">
        <v>195</v>
      </c>
      <c r="L175" s="19" t="s">
        <v>195</v>
      </c>
      <c r="M175" s="7"/>
      <c r="N175" s="20"/>
      <c r="O175" s="7"/>
    </row>
    <row r="176" spans="2:15" ht="15" hidden="1" customHeight="1" thickBot="1" x14ac:dyDescent="0.3">
      <c r="B176" s="82"/>
      <c r="C176" s="40"/>
      <c r="D176" s="10"/>
      <c r="E176" s="40"/>
      <c r="F176" s="7"/>
      <c r="G176" s="37"/>
      <c r="H176" s="7"/>
      <c r="I176" s="19" t="s">
        <v>195</v>
      </c>
      <c r="J176" s="19" t="s">
        <v>195</v>
      </c>
      <c r="K176" s="19" t="s">
        <v>195</v>
      </c>
      <c r="L176" s="19" t="s">
        <v>195</v>
      </c>
      <c r="M176" s="7"/>
      <c r="N176" s="20"/>
      <c r="O176" s="7"/>
    </row>
    <row r="177" spans="2:16" ht="15.75" hidden="1" customHeight="1" thickBot="1" x14ac:dyDescent="0.3">
      <c r="B177" s="82"/>
      <c r="C177" s="40"/>
      <c r="D177" s="10"/>
      <c r="E177" s="40"/>
      <c r="F177" s="7"/>
      <c r="G177" s="37"/>
      <c r="H177" s="7"/>
      <c r="I177" s="19" t="s">
        <v>195</v>
      </c>
      <c r="J177" s="19" t="s">
        <v>195</v>
      </c>
      <c r="K177" s="19" t="s">
        <v>195</v>
      </c>
      <c r="L177" s="19" t="s">
        <v>195</v>
      </c>
      <c r="M177" s="7"/>
      <c r="N177" s="20"/>
      <c r="O177" s="7"/>
    </row>
    <row r="178" spans="2:16" ht="15.75" hidden="1" customHeight="1" thickBot="1" x14ac:dyDescent="0.3">
      <c r="B178" s="82"/>
      <c r="C178" s="40"/>
      <c r="D178" s="10"/>
      <c r="E178" s="40"/>
      <c r="F178" s="7" t="s">
        <v>6</v>
      </c>
      <c r="G178" s="18"/>
      <c r="H178" s="7">
        <v>137</v>
      </c>
      <c r="I178" s="19" t="s">
        <v>195</v>
      </c>
      <c r="J178" s="19" t="s">
        <v>195</v>
      </c>
      <c r="K178" s="19" t="s">
        <v>195</v>
      </c>
      <c r="L178" s="19" t="s">
        <v>195</v>
      </c>
      <c r="M178" s="7">
        <v>159.6</v>
      </c>
      <c r="N178" s="20"/>
      <c r="O178" s="7"/>
    </row>
    <row r="179" spans="2:16" ht="15.75" hidden="1" customHeight="1" thickBot="1" x14ac:dyDescent="0.3">
      <c r="B179" s="82"/>
      <c r="C179" s="40"/>
      <c r="D179" s="25"/>
      <c r="E179" s="45"/>
      <c r="F179" s="46"/>
      <c r="G179" s="47"/>
      <c r="H179" s="46"/>
      <c r="I179" s="19" t="s">
        <v>195</v>
      </c>
      <c r="J179" s="19" t="s">
        <v>195</v>
      </c>
      <c r="K179" s="19" t="s">
        <v>195</v>
      </c>
      <c r="L179" s="19" t="s">
        <v>195</v>
      </c>
      <c r="M179" s="46"/>
      <c r="N179" s="20"/>
      <c r="O179" s="46"/>
    </row>
    <row r="180" spans="2:16" ht="63" customHeight="1" x14ac:dyDescent="0.25">
      <c r="B180" s="82"/>
      <c r="C180" s="10"/>
      <c r="D180" s="25"/>
      <c r="E180" s="40" t="s">
        <v>144</v>
      </c>
      <c r="F180" s="7" t="s">
        <v>6</v>
      </c>
      <c r="G180" s="8">
        <v>0.01</v>
      </c>
      <c r="H180" s="9">
        <v>45</v>
      </c>
      <c r="I180" s="19" t="s">
        <v>195</v>
      </c>
      <c r="J180" s="19" t="s">
        <v>195</v>
      </c>
      <c r="K180" s="19" t="s">
        <v>195</v>
      </c>
      <c r="L180" s="19" t="s">
        <v>195</v>
      </c>
      <c r="M180" s="9">
        <v>45</v>
      </c>
      <c r="N180" s="20">
        <v>44.8</v>
      </c>
      <c r="O180" s="48" t="s">
        <v>38</v>
      </c>
      <c r="P180" s="14" t="s">
        <v>206</v>
      </c>
    </row>
    <row r="181" spans="2:16" ht="20.25" customHeight="1" x14ac:dyDescent="0.25">
      <c r="B181" s="115" t="s">
        <v>208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7"/>
    </row>
    <row r="182" spans="2:16" ht="25.5" customHeight="1" x14ac:dyDescent="0.25">
      <c r="B182" s="107" t="s">
        <v>209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9"/>
    </row>
    <row r="183" spans="2:16" ht="110.25" customHeight="1" x14ac:dyDescent="0.25">
      <c r="B183" s="83" t="s">
        <v>210</v>
      </c>
      <c r="C183" s="62"/>
      <c r="D183" s="25"/>
      <c r="E183" s="59" t="s">
        <v>225</v>
      </c>
      <c r="F183" s="60" t="s">
        <v>223</v>
      </c>
      <c r="G183" s="61">
        <v>5.0000000000000001E-3</v>
      </c>
      <c r="H183" s="60">
        <v>24</v>
      </c>
      <c r="I183" s="19" t="s">
        <v>195</v>
      </c>
      <c r="J183" s="19" t="s">
        <v>195</v>
      </c>
      <c r="K183" s="19" t="s">
        <v>195</v>
      </c>
      <c r="L183" s="19" t="s">
        <v>195</v>
      </c>
      <c r="M183" s="60">
        <v>24</v>
      </c>
      <c r="N183" s="63">
        <v>24</v>
      </c>
      <c r="O183" s="60" t="s">
        <v>38</v>
      </c>
    </row>
    <row r="184" spans="2:16" ht="110.25" customHeight="1" x14ac:dyDescent="0.25">
      <c r="B184" s="83"/>
      <c r="C184" s="62"/>
      <c r="D184" s="25"/>
      <c r="E184" s="59" t="s">
        <v>226</v>
      </c>
      <c r="F184" s="60" t="s">
        <v>224</v>
      </c>
      <c r="G184" s="61">
        <v>5.0000000000000001E-3</v>
      </c>
      <c r="H184" s="60">
        <v>30</v>
      </c>
      <c r="I184" s="19" t="s">
        <v>195</v>
      </c>
      <c r="J184" s="19" t="s">
        <v>195</v>
      </c>
      <c r="K184" s="19" t="s">
        <v>195</v>
      </c>
      <c r="L184" s="19" t="s">
        <v>195</v>
      </c>
      <c r="M184" s="60">
        <v>30</v>
      </c>
      <c r="N184" s="63">
        <v>30</v>
      </c>
      <c r="O184" s="60" t="s">
        <v>38</v>
      </c>
    </row>
    <row r="185" spans="2:16" ht="69.75" customHeight="1" x14ac:dyDescent="0.25">
      <c r="B185" s="83"/>
      <c r="C185" s="25"/>
      <c r="D185" s="25"/>
      <c r="E185" s="59" t="s">
        <v>212</v>
      </c>
      <c r="F185" s="60" t="s">
        <v>211</v>
      </c>
      <c r="G185" s="49">
        <v>5.0000000000000001E-3</v>
      </c>
      <c r="H185" s="50">
        <v>0.33</v>
      </c>
      <c r="I185" s="19" t="s">
        <v>195</v>
      </c>
      <c r="J185" s="19" t="s">
        <v>195</v>
      </c>
      <c r="K185" s="19" t="s">
        <v>195</v>
      </c>
      <c r="L185" s="19" t="s">
        <v>195</v>
      </c>
      <c r="M185" s="50">
        <v>0.33</v>
      </c>
      <c r="N185" s="50">
        <v>0.33</v>
      </c>
      <c r="O185" s="60" t="s">
        <v>38</v>
      </c>
      <c r="P185" s="51"/>
    </row>
    <row r="186" spans="2:16" x14ac:dyDescent="0.25">
      <c r="B186" s="104" t="s">
        <v>264</v>
      </c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6"/>
      <c r="P186" s="51"/>
    </row>
    <row r="187" spans="2:16" ht="33.75" customHeight="1" x14ac:dyDescent="0.25">
      <c r="B187" s="107" t="s">
        <v>265</v>
      </c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9"/>
      <c r="P187" s="51"/>
    </row>
    <row r="188" spans="2:16" ht="69.75" customHeight="1" x14ac:dyDescent="0.25">
      <c r="B188" s="78" t="s">
        <v>273</v>
      </c>
      <c r="C188" s="25"/>
      <c r="D188" s="25"/>
      <c r="E188" s="70" t="s">
        <v>266</v>
      </c>
      <c r="F188" s="72" t="s">
        <v>6</v>
      </c>
      <c r="G188" s="49">
        <v>1.0999999999999999E-2</v>
      </c>
      <c r="H188" s="75">
        <v>5</v>
      </c>
      <c r="I188" s="73" t="s">
        <v>195</v>
      </c>
      <c r="J188" s="73" t="s">
        <v>195</v>
      </c>
      <c r="K188" s="73" t="s">
        <v>195</v>
      </c>
      <c r="L188" s="73" t="s">
        <v>195</v>
      </c>
      <c r="M188" s="75">
        <v>20</v>
      </c>
      <c r="N188" s="75">
        <v>95</v>
      </c>
      <c r="O188" s="72" t="s">
        <v>38</v>
      </c>
      <c r="P188" s="51"/>
    </row>
    <row r="189" spans="2:16" ht="31.5" customHeight="1" x14ac:dyDescent="0.25">
      <c r="B189" s="79"/>
      <c r="C189" s="25"/>
      <c r="D189" s="25"/>
      <c r="E189" s="70" t="s">
        <v>267</v>
      </c>
      <c r="F189" s="72" t="s">
        <v>6</v>
      </c>
      <c r="G189" s="49">
        <v>1.0999999999999999E-2</v>
      </c>
      <c r="H189" s="75">
        <v>49</v>
      </c>
      <c r="I189" s="73" t="s">
        <v>195</v>
      </c>
      <c r="J189" s="73" t="s">
        <v>195</v>
      </c>
      <c r="K189" s="73" t="s">
        <v>195</v>
      </c>
      <c r="L189" s="73" t="s">
        <v>195</v>
      </c>
      <c r="M189" s="75">
        <v>49.2</v>
      </c>
      <c r="N189" s="75">
        <v>49.5</v>
      </c>
      <c r="O189" s="72" t="s">
        <v>38</v>
      </c>
      <c r="P189" s="51"/>
    </row>
    <row r="190" spans="2:16" ht="93" customHeight="1" x14ac:dyDescent="0.25">
      <c r="B190" s="79"/>
      <c r="C190" s="25"/>
      <c r="D190" s="25"/>
      <c r="E190" s="70" t="s">
        <v>268</v>
      </c>
      <c r="F190" s="72" t="s">
        <v>6</v>
      </c>
      <c r="G190" s="49">
        <v>1.0999999999999999E-2</v>
      </c>
      <c r="H190" s="54">
        <v>1.75</v>
      </c>
      <c r="I190" s="73" t="s">
        <v>195</v>
      </c>
      <c r="J190" s="73" t="s">
        <v>195</v>
      </c>
      <c r="K190" s="73" t="s">
        <v>195</v>
      </c>
      <c r="L190" s="73" t="s">
        <v>195</v>
      </c>
      <c r="M190" s="54">
        <v>1.8</v>
      </c>
      <c r="N190" s="54">
        <v>1.85</v>
      </c>
      <c r="O190" s="72" t="s">
        <v>38</v>
      </c>
      <c r="P190" s="51"/>
    </row>
    <row r="191" spans="2:16" ht="111" customHeight="1" x14ac:dyDescent="0.25">
      <c r="B191" s="79"/>
      <c r="C191" s="25"/>
      <c r="D191" s="25"/>
      <c r="E191" s="70" t="s">
        <v>269</v>
      </c>
      <c r="F191" s="72" t="s">
        <v>6</v>
      </c>
      <c r="G191" s="49">
        <v>1.0999999999999999E-2</v>
      </c>
      <c r="H191" s="75">
        <v>10</v>
      </c>
      <c r="I191" s="73" t="s">
        <v>195</v>
      </c>
      <c r="J191" s="73" t="s">
        <v>195</v>
      </c>
      <c r="K191" s="73" t="s">
        <v>195</v>
      </c>
      <c r="L191" s="73" t="s">
        <v>195</v>
      </c>
      <c r="M191" s="75">
        <v>28</v>
      </c>
      <c r="N191" s="75">
        <v>95</v>
      </c>
      <c r="O191" s="72" t="s">
        <v>38</v>
      </c>
      <c r="P191" s="51"/>
    </row>
    <row r="192" spans="2:16" ht="36.75" customHeight="1" x14ac:dyDescent="0.25">
      <c r="B192" s="80"/>
      <c r="C192" s="25"/>
      <c r="D192" s="25"/>
      <c r="E192" s="71" t="s">
        <v>270</v>
      </c>
      <c r="F192" s="72" t="s">
        <v>9</v>
      </c>
      <c r="G192" s="74">
        <v>1.0999999999999999E-2</v>
      </c>
      <c r="H192" s="74">
        <v>6.7</v>
      </c>
      <c r="I192" s="74" t="s">
        <v>195</v>
      </c>
      <c r="J192" s="74" t="s">
        <v>195</v>
      </c>
      <c r="K192" s="74" t="s">
        <v>195</v>
      </c>
      <c r="L192" s="74" t="s">
        <v>195</v>
      </c>
      <c r="M192" s="75">
        <v>6.6</v>
      </c>
      <c r="N192" s="74">
        <v>6.5</v>
      </c>
      <c r="O192" s="72" t="s">
        <v>38</v>
      </c>
      <c r="P192" s="51"/>
    </row>
    <row r="193" spans="2:16" ht="69.75" hidden="1" customHeight="1" x14ac:dyDescent="0.25">
      <c r="B193" s="57"/>
      <c r="C193" s="64"/>
      <c r="D193" s="64"/>
      <c r="E193" s="65"/>
      <c r="F193" s="66"/>
      <c r="G193" s="67">
        <f>G185+G184+G183+G180+G173+G168+G159+G158+G157+G156+G155+G154+G153+G152+G151+G150+G148+G145+G144+G141+G140+G139+G138+G134+G132+G131+G130+G129++G128+G127+G126+G125+G124+G121+G117+G115+G111+G110+G109+G108+G107+G106+G105+G104+G103+G102+G101+G98+G94+G93+G92+G91+G90+G89+G88+G87+G86+G85+G84+G83+G82+G81+G80+G79+G78+G77+G74+G73+G72+G71+G70+G69+G68+G67+G66+G65+G64+G63+G62+G61+G60+G59+G58+G55+G54+G52+G51+G50+G49+G48+G47+G46+G45+G44+G43+G42+G39+G38+G37+G36+G34+G33+G32+G31+G29+G27+G26+G25+G23+G22+G21+G20+G19+G18+G17+G16+G15+G14+G188+G189+G190+G191+G192</f>
        <v>0.99999999999999978</v>
      </c>
      <c r="H193" s="68"/>
      <c r="I193" s="69"/>
      <c r="J193" s="69"/>
      <c r="K193" s="69"/>
      <c r="L193" s="69"/>
      <c r="M193" s="68"/>
      <c r="N193" s="68"/>
      <c r="O193" s="66"/>
      <c r="P193" s="51"/>
    </row>
    <row r="194" spans="2:16" ht="138" customHeight="1" x14ac:dyDescent="0.25">
      <c r="B194" s="121" t="s">
        <v>263</v>
      </c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4" t="s">
        <v>207</v>
      </c>
    </row>
    <row r="195" spans="2:16" ht="92.25" customHeight="1" x14ac:dyDescent="0.25"/>
    <row r="196" spans="2:16" ht="92.25" customHeight="1" x14ac:dyDescent="0.25"/>
  </sheetData>
  <mergeCells count="225">
    <mergeCell ref="B186:O186"/>
    <mergeCell ref="B187:O187"/>
    <mergeCell ref="B194:O194"/>
    <mergeCell ref="B147:O147"/>
    <mergeCell ref="C14:E14"/>
    <mergeCell ref="C15:E15"/>
    <mergeCell ref="B94:B95"/>
    <mergeCell ref="B137:O137"/>
    <mergeCell ref="D149:E149"/>
    <mergeCell ref="D145:E145"/>
    <mergeCell ref="D144:E144"/>
    <mergeCell ref="C104:E104"/>
    <mergeCell ref="O23:O24"/>
    <mergeCell ref="C89:E89"/>
    <mergeCell ref="B138:C141"/>
    <mergeCell ref="B144:B145"/>
    <mergeCell ref="I149:L149"/>
    <mergeCell ref="B129:C135"/>
    <mergeCell ref="D121:E121"/>
    <mergeCell ref="B88:B89"/>
    <mergeCell ref="C101:E101"/>
    <mergeCell ref="C103:E103"/>
    <mergeCell ref="B183:B185"/>
    <mergeCell ref="B182:O182"/>
    <mergeCell ref="B181:O181"/>
    <mergeCell ref="O34:O35"/>
    <mergeCell ref="G7:G9"/>
    <mergeCell ref="H27:H28"/>
    <mergeCell ref="H34:H35"/>
    <mergeCell ref="K29:K30"/>
    <mergeCell ref="L29:L30"/>
    <mergeCell ref="B11:O12"/>
    <mergeCell ref="B13:O13"/>
    <mergeCell ref="B159:B180"/>
    <mergeCell ref="O7:O9"/>
    <mergeCell ref="C50:E50"/>
    <mergeCell ref="C44:E44"/>
    <mergeCell ref="C46:E46"/>
    <mergeCell ref="C23:E24"/>
    <mergeCell ref="O134:O135"/>
    <mergeCell ref="F134:F135"/>
    <mergeCell ref="M134:M135"/>
    <mergeCell ref="C106:E106"/>
    <mergeCell ref="F155:F158"/>
    <mergeCell ref="O27:O28"/>
    <mergeCell ref="F23:F24"/>
    <mergeCell ref="O29:O30"/>
    <mergeCell ref="M23:M24"/>
    <mergeCell ref="L23:L24"/>
    <mergeCell ref="J29:J30"/>
    <mergeCell ref="N27:N28"/>
    <mergeCell ref="N29:N30"/>
    <mergeCell ref="N23:N24"/>
    <mergeCell ref="B136:O136"/>
    <mergeCell ref="H134:H135"/>
    <mergeCell ref="C92:E92"/>
    <mergeCell ref="B124:B128"/>
    <mergeCell ref="B123:O123"/>
    <mergeCell ref="G27:G28"/>
    <mergeCell ref="I23:I24"/>
    <mergeCell ref="J23:J24"/>
    <mergeCell ref="K23:K24"/>
    <mergeCell ref="I27:I28"/>
    <mergeCell ref="J27:J28"/>
    <mergeCell ref="G34:G35"/>
    <mergeCell ref="C31:E31"/>
    <mergeCell ref="C32:E32"/>
    <mergeCell ref="B25:B26"/>
    <mergeCell ref="B27:B28"/>
    <mergeCell ref="B122:O122"/>
    <mergeCell ref="G134:G135"/>
    <mergeCell ref="I134:L134"/>
    <mergeCell ref="M161:M165"/>
    <mergeCell ref="H161:H165"/>
    <mergeCell ref="B142:O142"/>
    <mergeCell ref="B143:O143"/>
    <mergeCell ref="H159:H160"/>
    <mergeCell ref="M159:M160"/>
    <mergeCell ref="B146:O146"/>
    <mergeCell ref="O159:O160"/>
    <mergeCell ref="O161:O165"/>
    <mergeCell ref="O155:O158"/>
    <mergeCell ref="B148:B158"/>
    <mergeCell ref="M3:N3"/>
    <mergeCell ref="B4:N4"/>
    <mergeCell ref="B23:B24"/>
    <mergeCell ref="D62:E62"/>
    <mergeCell ref="D66:E66"/>
    <mergeCell ref="B5:N5"/>
    <mergeCell ref="D64:E64"/>
    <mergeCell ref="C34:E35"/>
    <mergeCell ref="F52:F53"/>
    <mergeCell ref="C51:E51"/>
    <mergeCell ref="D57:E57"/>
    <mergeCell ref="M34:M35"/>
    <mergeCell ref="C42:E42"/>
    <mergeCell ref="B36:B38"/>
    <mergeCell ref="C43:E43"/>
    <mergeCell ref="F7:F9"/>
    <mergeCell ref="E7:E9"/>
    <mergeCell ref="M29:M30"/>
    <mergeCell ref="F29:F30"/>
    <mergeCell ref="C49:E49"/>
    <mergeCell ref="H23:H24"/>
    <mergeCell ref="B14:B15"/>
    <mergeCell ref="F34:F35"/>
    <mergeCell ref="G29:G30"/>
    <mergeCell ref="B99:O99"/>
    <mergeCell ref="C110:E110"/>
    <mergeCell ref="C54:E54"/>
    <mergeCell ref="C36:E36"/>
    <mergeCell ref="B55:B62"/>
    <mergeCell ref="D65:E65"/>
    <mergeCell ref="D63:E63"/>
    <mergeCell ref="C45:E45"/>
    <mergeCell ref="B119:O119"/>
    <mergeCell ref="C108:E108"/>
    <mergeCell ref="C88:E88"/>
    <mergeCell ref="B90:B91"/>
    <mergeCell ref="B118:O118"/>
    <mergeCell ref="C111:E111"/>
    <mergeCell ref="D115:E115"/>
    <mergeCell ref="D116:E116"/>
    <mergeCell ref="B115:C117"/>
    <mergeCell ref="D70:E70"/>
    <mergeCell ref="B77:B78"/>
    <mergeCell ref="B75:O75"/>
    <mergeCell ref="B76:O76"/>
    <mergeCell ref="O52:O53"/>
    <mergeCell ref="C47:E47"/>
    <mergeCell ref="C48:E48"/>
    <mergeCell ref="M94:M95"/>
    <mergeCell ref="B84:B85"/>
    <mergeCell ref="C85:E85"/>
    <mergeCell ref="C86:E86"/>
    <mergeCell ref="C25:E25"/>
    <mergeCell ref="I29:I30"/>
    <mergeCell ref="B41:O41"/>
    <mergeCell ref="G52:G53"/>
    <mergeCell ref="D71:E71"/>
    <mergeCell ref="D60:E60"/>
    <mergeCell ref="D73:E73"/>
    <mergeCell ref="D72:E72"/>
    <mergeCell ref="B40:O40"/>
    <mergeCell ref="D61:E61"/>
    <mergeCell ref="B42:B54"/>
    <mergeCell ref="N52:N53"/>
    <mergeCell ref="B31:B32"/>
    <mergeCell ref="C29:E30"/>
    <mergeCell ref="C78:E78"/>
    <mergeCell ref="F27:F28"/>
    <mergeCell ref="M27:M28"/>
    <mergeCell ref="H29:H30"/>
    <mergeCell ref="B29:B30"/>
    <mergeCell ref="D67:E67"/>
    <mergeCell ref="G23:G24"/>
    <mergeCell ref="B120:O120"/>
    <mergeCell ref="B112:O112"/>
    <mergeCell ref="C83:E83"/>
    <mergeCell ref="B80:B82"/>
    <mergeCell ref="K94:K95"/>
    <mergeCell ref="C102:E102"/>
    <mergeCell ref="B101:B103"/>
    <mergeCell ref="B100:O100"/>
    <mergeCell ref="C109:E109"/>
    <mergeCell ref="B114:O114"/>
    <mergeCell ref="O94:O95"/>
    <mergeCell ref="C105:E105"/>
    <mergeCell ref="B96:O96"/>
    <mergeCell ref="I94:I95"/>
    <mergeCell ref="J94:J95"/>
    <mergeCell ref="C98:E98"/>
    <mergeCell ref="B113:O113"/>
    <mergeCell ref="C107:E107"/>
    <mergeCell ref="N94:N95"/>
    <mergeCell ref="B104:B111"/>
    <mergeCell ref="L94:L95"/>
    <mergeCell ref="C37:E37"/>
    <mergeCell ref="C33:E33"/>
    <mergeCell ref="H94:H95"/>
    <mergeCell ref="C16:E16"/>
    <mergeCell ref="C17:E17"/>
    <mergeCell ref="H7:N7"/>
    <mergeCell ref="D55:E55"/>
    <mergeCell ref="C87:E87"/>
    <mergeCell ref="E94:E95"/>
    <mergeCell ref="F94:F95"/>
    <mergeCell ref="G94:G95"/>
    <mergeCell ref="C79:E79"/>
    <mergeCell ref="C80:E80"/>
    <mergeCell ref="B7:D9"/>
    <mergeCell ref="C18:E18"/>
    <mergeCell ref="C19:E19"/>
    <mergeCell ref="C20:E20"/>
    <mergeCell ref="C21:E21"/>
    <mergeCell ref="I8:L8"/>
    <mergeCell ref="H8:H9"/>
    <mergeCell ref="K27:K28"/>
    <mergeCell ref="L27:L28"/>
    <mergeCell ref="C77:E77"/>
    <mergeCell ref="B34:B35"/>
    <mergeCell ref="M8:M9"/>
    <mergeCell ref="N8:N9"/>
    <mergeCell ref="B188:B192"/>
    <mergeCell ref="K1:N2"/>
    <mergeCell ref="B97:O97"/>
    <mergeCell ref="C90:E90"/>
    <mergeCell ref="C52:E53"/>
    <mergeCell ref="M52:M53"/>
    <mergeCell ref="H52:H53"/>
    <mergeCell ref="I52:I53"/>
    <mergeCell ref="J52:J53"/>
    <mergeCell ref="K52:K53"/>
    <mergeCell ref="L52:L53"/>
    <mergeCell ref="D56:E56"/>
    <mergeCell ref="B10:D10"/>
    <mergeCell ref="B16:B22"/>
    <mergeCell ref="C84:E84"/>
    <mergeCell ref="D69:E69"/>
    <mergeCell ref="D68:E68"/>
    <mergeCell ref="B63:B70"/>
    <mergeCell ref="B71:B74"/>
    <mergeCell ref="C81:E81"/>
    <mergeCell ref="C26:E26"/>
    <mergeCell ref="C27:E28"/>
  </mergeCells>
  <pageMargins left="0.31496062992125984" right="0.31496062992125984" top="0.35433070866141736" bottom="0.35433070866141736" header="0.31496062992125984" footer="0.31496062992125984"/>
  <pageSetup paperSize="9" scale="46" fitToHeight="0" orientation="portrait" r:id="rId1"/>
  <rowBreaks count="6" manualBreakCount="6">
    <brk id="35" max="15" man="1"/>
    <brk id="62" max="15" man="1"/>
    <brk id="92" max="15" man="1"/>
    <brk id="113" max="15" man="1"/>
    <brk id="142" max="15" man="1"/>
    <brk id="18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21" sqref="K21"/>
    </sheetView>
  </sheetViews>
  <sheetFormatPr defaultRowHeight="15" x14ac:dyDescent="0.25"/>
  <cols>
    <col min="1" max="2" width="13.7109375" bestFit="1" customWidth="1"/>
    <col min="3" max="3" width="15" customWidth="1"/>
    <col min="4" max="4" width="19.42578125" bestFit="1" customWidth="1"/>
    <col min="6" max="6" width="15.42578125" customWidth="1"/>
  </cols>
  <sheetData>
    <row r="1" spans="1:5" ht="18.75" x14ac:dyDescent="0.25">
      <c r="A1" s="1"/>
      <c r="B1" s="1"/>
      <c r="E1" s="3"/>
    </row>
    <row r="2" spans="1:5" ht="18.75" x14ac:dyDescent="0.25">
      <c r="A2" s="1"/>
      <c r="B2" s="1"/>
      <c r="E2" s="3"/>
    </row>
    <row r="3" spans="1:5" ht="18.75" x14ac:dyDescent="0.3">
      <c r="A3" s="2"/>
      <c r="B3" s="1"/>
      <c r="E3" s="3"/>
    </row>
    <row r="7" spans="1:5" ht="18.75" x14ac:dyDescent="0.25">
      <c r="A7" s="3"/>
      <c r="D7" s="4"/>
    </row>
    <row r="8" spans="1:5" ht="18.75" x14ac:dyDescent="0.25">
      <c r="A8" s="3"/>
      <c r="D8" s="4"/>
    </row>
    <row r="9" spans="1:5" ht="18.75" x14ac:dyDescent="0.25">
      <c r="A9" s="3"/>
      <c r="D9" s="4"/>
    </row>
    <row r="10" spans="1:5" ht="18.75" x14ac:dyDescent="0.25">
      <c r="A10" s="3"/>
      <c r="D10" s="4"/>
    </row>
    <row r="11" spans="1:5" ht="18.75" x14ac:dyDescent="0.25">
      <c r="A11" s="3"/>
      <c r="D11" s="4"/>
    </row>
    <row r="12" spans="1:5" ht="18.75" x14ac:dyDescent="0.25">
      <c r="A12" s="3"/>
      <c r="D12" s="4"/>
    </row>
    <row r="13" spans="1:5" ht="18.75" x14ac:dyDescent="0.25">
      <c r="A13" s="3"/>
      <c r="D13" s="4"/>
    </row>
    <row r="14" spans="1:5" ht="18.75" x14ac:dyDescent="0.25">
      <c r="A14" s="3"/>
      <c r="D14" s="4"/>
    </row>
    <row r="15" spans="1:5" x14ac:dyDescent="0.25">
      <c r="D15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kov_av</dc:creator>
  <cp:lastModifiedBy>Охотина Екатерина Александровна</cp:lastModifiedBy>
  <cp:lastPrinted>2018-06-26T02:47:16Z</cp:lastPrinted>
  <dcterms:created xsi:type="dcterms:W3CDTF">2014-08-26T08:05:58Z</dcterms:created>
  <dcterms:modified xsi:type="dcterms:W3CDTF">2018-06-28T11:04:38Z</dcterms:modified>
</cp:coreProperties>
</file>