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pakn\Рабочий стол\ГП ПЛАН отчеты\2020 год\на размещение\"/>
    </mc:Choice>
  </mc:AlternateContent>
  <bookViews>
    <workbookView xWindow="0" yWindow="0" windowWidth="18060" windowHeight="10365"/>
  </bookViews>
  <sheets>
    <sheet name="Информация о финансировании" sheetId="3" r:id="rId1"/>
  </sheets>
  <definedNames>
    <definedName name="_xlnm.Print_Titles" localSheetId="0">'Информация о финансировании'!$8:$8</definedName>
  </definedNames>
  <calcPr calcId="162913"/>
</workbook>
</file>

<file path=xl/calcChain.xml><?xml version="1.0" encoding="utf-8"?>
<calcChain xmlns="http://schemas.openxmlformats.org/spreadsheetml/2006/main">
  <c r="G9" i="3" l="1"/>
  <c r="H13" i="3" l="1"/>
  <c r="E13" i="3"/>
  <c r="G14" i="3" l="1"/>
  <c r="F14" i="3"/>
  <c r="E14" i="3"/>
  <c r="H14" i="3" l="1"/>
  <c r="E12" i="3" l="1"/>
  <c r="E15" i="3"/>
  <c r="H15" i="3" l="1"/>
  <c r="H12" i="3"/>
  <c r="G15" i="3"/>
  <c r="G12" i="3"/>
  <c r="G10" i="3"/>
  <c r="F15" i="3"/>
  <c r="F12" i="3"/>
  <c r="F10" i="3"/>
  <c r="F9" i="3"/>
  <c r="H9" i="3" s="1"/>
  <c r="E10" i="3"/>
  <c r="E9" i="3"/>
  <c r="H10" i="3" l="1"/>
</calcChain>
</file>

<file path=xl/sharedStrings.xml><?xml version="1.0" encoding="utf-8"?>
<sst xmlns="http://schemas.openxmlformats.org/spreadsheetml/2006/main" count="47" uniqueCount="22">
  <si>
    <t>ИНФОРМАЦИЯ</t>
  </si>
  <si>
    <t/>
  </si>
  <si>
    <t>2020</t>
  </si>
  <si>
    <t>План</t>
  </si>
  <si>
    <t>Факт</t>
  </si>
  <si>
    <t>-</t>
  </si>
  <si>
    <t>Источник</t>
  </si>
  <si>
    <t>Ресурсное обеспечение, тыс. руб.</t>
  </si>
  <si>
    <t>Примечание</t>
  </si>
  <si>
    <t>отчетный год</t>
  </si>
  <si>
    <t>с начала реализации программы</t>
  </si>
  <si>
    <t>% выполнения плана</t>
  </si>
  <si>
    <t>План (годовой)</t>
  </si>
  <si>
    <t>областной бюджет</t>
  </si>
  <si>
    <t>федеральный бюджет</t>
  </si>
  <si>
    <t>местные бюджеты</t>
  </si>
  <si>
    <t xml:space="preserve">внебюджетные источники </t>
  </si>
  <si>
    <t>налоговые расходы</t>
  </si>
  <si>
    <t>Итого по программе (Развитие здравоохранения Новосибирской области)</t>
  </si>
  <si>
    <t xml:space="preserve">Итого по государственной программе  </t>
  </si>
  <si>
    <t>Статус: УТВЕРЖДЕН 14.04.2021
ГП «Развитие здравоохранения Новосибирской области»
Версия отчетной формы: последняя актуальная версия
Дата печати: 14.04.2021 12:08:08</t>
  </si>
  <si>
    <t>о финансировании государственной программы Новосибирской области «Развитие здравоохранения Новосибирской области»
 за 2020 год
(в редакции приказа от 14.04.2021 № 824)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</si>
</sst>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"/>
  </numFmts>
  <fonts count="8" x14ac:knownFonts="1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 applyProtection="1">
      <protection locked="0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49" fontId="6" fillId="0" borderId="3" xfId="0" applyNumberFormat="1" applyFont="1" applyBorder="1" applyAlignment="1">
      <alignment horizontal="left" vertical="top" wrapText="1"/>
    </xf>
    <xf numFmtId="4" fontId="7" fillId="0" borderId="4" xfId="0" applyNumberFormat="1" applyFont="1" applyFill="1" applyBorder="1" applyAlignment="1" applyProtection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166" fontId="6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 applyProtection="1">
      <alignment horizontal="right" vertical="top"/>
      <protection hidden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>
      <alignment vertical="top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Layout" zoomScaleNormal="100" workbookViewId="0">
      <selection activeCell="H15" sqref="H15"/>
    </sheetView>
  </sheetViews>
  <sheetFormatPr defaultColWidth="10.140625" defaultRowHeight="14.45" customHeight="1" x14ac:dyDescent="0.2"/>
  <cols>
    <col min="1" max="1" width="3" customWidth="1"/>
    <col min="2" max="2" width="28.5703125" customWidth="1"/>
    <col min="3" max="4" width="15.140625" customWidth="1"/>
    <col min="5" max="5" width="13.7109375" customWidth="1"/>
    <col min="6" max="7" width="15.140625" customWidth="1"/>
    <col min="8" max="8" width="13.7109375" customWidth="1"/>
    <col min="9" max="9" width="30.28515625" customWidth="1"/>
  </cols>
  <sheetData>
    <row r="1" spans="1:9" ht="16.5" customHeight="1" x14ac:dyDescent="0.2">
      <c r="A1" s="1"/>
      <c r="B1" s="16"/>
      <c r="C1" s="17"/>
      <c r="D1" s="17"/>
      <c r="E1" s="17"/>
      <c r="F1" s="12"/>
      <c r="G1" s="13"/>
      <c r="H1" s="13"/>
      <c r="I1" s="13"/>
    </row>
    <row r="2" spans="1:9" ht="21.75" customHeight="1" x14ac:dyDescent="0.2">
      <c r="A2" s="1"/>
      <c r="B2" s="14" t="s">
        <v>0</v>
      </c>
      <c r="C2" s="14"/>
      <c r="D2" s="14"/>
      <c r="E2" s="14"/>
      <c r="F2" s="14"/>
      <c r="G2" s="14"/>
      <c r="H2" s="14"/>
      <c r="I2" s="14"/>
    </row>
    <row r="3" spans="1:9" ht="81" customHeight="1" x14ac:dyDescent="0.2">
      <c r="A3" s="1"/>
      <c r="B3" s="14" t="s">
        <v>21</v>
      </c>
      <c r="C3" s="14"/>
      <c r="D3" s="14"/>
      <c r="E3" s="14"/>
      <c r="F3" s="14"/>
      <c r="G3" s="14"/>
      <c r="H3" s="14"/>
      <c r="I3" s="14"/>
    </row>
    <row r="4" spans="1:9" ht="51.75" customHeight="1" x14ac:dyDescent="0.2">
      <c r="A4" s="1"/>
      <c r="B4" s="15" t="s">
        <v>20</v>
      </c>
      <c r="C4" s="15" t="s">
        <v>1</v>
      </c>
      <c r="D4" s="15" t="s">
        <v>1</v>
      </c>
      <c r="E4" s="15" t="s">
        <v>1</v>
      </c>
      <c r="F4" s="15" t="s">
        <v>1</v>
      </c>
      <c r="G4" s="15" t="s">
        <v>1</v>
      </c>
      <c r="H4" s="15" t="s">
        <v>1</v>
      </c>
      <c r="I4" s="15" t="s">
        <v>1</v>
      </c>
    </row>
    <row r="5" spans="1:9" ht="19.5" customHeight="1" x14ac:dyDescent="0.2">
      <c r="A5" s="2"/>
      <c r="B5" s="18" t="s">
        <v>6</v>
      </c>
      <c r="C5" s="18" t="s">
        <v>7</v>
      </c>
      <c r="D5" s="18" t="s">
        <v>1</v>
      </c>
      <c r="E5" s="18" t="s">
        <v>1</v>
      </c>
      <c r="F5" s="18" t="s">
        <v>1</v>
      </c>
      <c r="G5" s="18" t="s">
        <v>1</v>
      </c>
      <c r="H5" s="18" t="s">
        <v>1</v>
      </c>
      <c r="I5" s="19" t="s">
        <v>8</v>
      </c>
    </row>
    <row r="6" spans="1:9" ht="19.5" customHeight="1" x14ac:dyDescent="0.2">
      <c r="A6" s="2"/>
      <c r="B6" s="18" t="s">
        <v>1</v>
      </c>
      <c r="C6" s="18" t="s">
        <v>9</v>
      </c>
      <c r="D6" s="18" t="s">
        <v>1</v>
      </c>
      <c r="E6" s="18" t="s">
        <v>1</v>
      </c>
      <c r="F6" s="18" t="s">
        <v>10</v>
      </c>
      <c r="G6" s="18" t="s">
        <v>1</v>
      </c>
      <c r="H6" s="18" t="s">
        <v>1</v>
      </c>
      <c r="I6" s="19" t="s">
        <v>1</v>
      </c>
    </row>
    <row r="7" spans="1:9" ht="47.25" customHeight="1" x14ac:dyDescent="0.2">
      <c r="A7" s="2"/>
      <c r="B7" s="18" t="s">
        <v>6</v>
      </c>
      <c r="C7" s="3" t="s">
        <v>3</v>
      </c>
      <c r="D7" s="3" t="s">
        <v>4</v>
      </c>
      <c r="E7" s="3" t="s">
        <v>11</v>
      </c>
      <c r="F7" s="3" t="s">
        <v>12</v>
      </c>
      <c r="G7" s="3" t="s">
        <v>4</v>
      </c>
      <c r="H7" s="3" t="s">
        <v>11</v>
      </c>
      <c r="I7" s="19" t="s">
        <v>2</v>
      </c>
    </row>
    <row r="8" spans="1:9" ht="19.5" customHeight="1" x14ac:dyDescent="0.2">
      <c r="A8" s="2"/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4">
        <v>8</v>
      </c>
    </row>
    <row r="9" spans="1:9" ht="19.5" customHeight="1" x14ac:dyDescent="0.2">
      <c r="A9" s="2"/>
      <c r="B9" s="5" t="s">
        <v>13</v>
      </c>
      <c r="C9" s="6">
        <v>27715459.199999999</v>
      </c>
      <c r="D9" s="6">
        <v>26752641.800000001</v>
      </c>
      <c r="E9" s="11">
        <f>D9/C9*100</f>
        <v>96.526063692280445</v>
      </c>
      <c r="F9" s="9">
        <f>137450728.4+C9</f>
        <v>165166187.59999999</v>
      </c>
      <c r="G9" s="6">
        <f>136024736.98+D9</f>
        <v>162777378.78</v>
      </c>
      <c r="H9" s="11">
        <f>G9/F9*100</f>
        <v>98.553693794891473</v>
      </c>
      <c r="I9" s="7"/>
    </row>
    <row r="10" spans="1:9" ht="19.5" customHeight="1" x14ac:dyDescent="0.2">
      <c r="A10" s="2"/>
      <c r="B10" s="5" t="s">
        <v>14</v>
      </c>
      <c r="C10" s="6">
        <v>5606778.5999999996</v>
      </c>
      <c r="D10" s="6">
        <v>5427807</v>
      </c>
      <c r="E10" s="11">
        <f>D10/C10*100</f>
        <v>96.807942443099151</v>
      </c>
      <c r="F10" s="9">
        <f>11273619.8+C10</f>
        <v>16880398.399999999</v>
      </c>
      <c r="G10" s="6">
        <f>11239144.6+D10</f>
        <v>16666951.6</v>
      </c>
      <c r="H10" s="11">
        <f>G10/F10*100</f>
        <v>98.735534583117428</v>
      </c>
      <c r="I10" s="8"/>
    </row>
    <row r="11" spans="1:9" ht="19.5" customHeight="1" x14ac:dyDescent="0.2">
      <c r="A11" s="2"/>
      <c r="B11" s="5" t="s">
        <v>15</v>
      </c>
      <c r="C11" s="6" t="s">
        <v>5</v>
      </c>
      <c r="D11" s="6" t="s">
        <v>5</v>
      </c>
      <c r="E11" s="11" t="s">
        <v>5</v>
      </c>
      <c r="F11" s="6" t="s">
        <v>5</v>
      </c>
      <c r="G11" s="6" t="s">
        <v>5</v>
      </c>
      <c r="H11" s="11" t="s">
        <v>5</v>
      </c>
      <c r="I11" s="7"/>
    </row>
    <row r="12" spans="1:9" ht="19.5" customHeight="1" x14ac:dyDescent="0.2">
      <c r="A12" s="2"/>
      <c r="B12" s="5" t="s">
        <v>16</v>
      </c>
      <c r="C12" s="6">
        <v>27680124.199999999</v>
      </c>
      <c r="D12" s="6">
        <v>27550225.899999999</v>
      </c>
      <c r="E12" s="11">
        <f>D12/C12*100</f>
        <v>99.530716339777115</v>
      </c>
      <c r="F12" s="9">
        <f>75931078.8+C12</f>
        <v>103611203</v>
      </c>
      <c r="G12" s="6">
        <f>75657181.9+D12</f>
        <v>103207407.80000001</v>
      </c>
      <c r="H12" s="11">
        <f>G12/F12*100</f>
        <v>99.610278436782565</v>
      </c>
      <c r="I12" s="7"/>
    </row>
    <row r="13" spans="1:9" ht="19.5" customHeight="1" x14ac:dyDescent="0.2">
      <c r="A13" s="2"/>
      <c r="B13" s="5" t="s">
        <v>17</v>
      </c>
      <c r="C13" s="6">
        <v>6905.2</v>
      </c>
      <c r="D13" s="10">
        <v>30858.799999999999</v>
      </c>
      <c r="E13" s="11">
        <f>D13/C13*100</f>
        <v>446.89219718473038</v>
      </c>
      <c r="F13" s="6">
        <v>6905.2</v>
      </c>
      <c r="G13" s="10">
        <v>30858.799999999999</v>
      </c>
      <c r="H13" s="11">
        <f>G13/F13*100</f>
        <v>446.89219718473038</v>
      </c>
      <c r="I13" s="7"/>
    </row>
    <row r="14" spans="1:9" ht="61.5" customHeight="1" x14ac:dyDescent="0.2">
      <c r="A14" s="2"/>
      <c r="B14" s="5" t="s">
        <v>18</v>
      </c>
      <c r="C14" s="6">
        <v>61009267.200000003</v>
      </c>
      <c r="D14" s="6">
        <v>59730674.799999997</v>
      </c>
      <c r="E14" s="11">
        <f>D14/C14*100</f>
        <v>97.904265272014271</v>
      </c>
      <c r="F14" s="9">
        <f>224655427+C14</f>
        <v>285664694.19999999</v>
      </c>
      <c r="G14" s="6">
        <f>222921063.48+D14</f>
        <v>282651738.27999997</v>
      </c>
      <c r="H14" s="11">
        <f>G14/F14*100</f>
        <v>98.945282360342873</v>
      </c>
      <c r="I14" s="7"/>
    </row>
    <row r="15" spans="1:9" ht="33.75" customHeight="1" x14ac:dyDescent="0.2">
      <c r="A15" s="2"/>
      <c r="B15" s="5" t="s">
        <v>19</v>
      </c>
      <c r="C15" s="6">
        <v>61009267.200000003</v>
      </c>
      <c r="D15" s="6">
        <v>59730674.799999997</v>
      </c>
      <c r="E15" s="11">
        <f>D15/C15*100</f>
        <v>97.904265272014271</v>
      </c>
      <c r="F15" s="9">
        <f>224655427+C15</f>
        <v>285664694.19999999</v>
      </c>
      <c r="G15" s="6">
        <f>222921063.48+D15</f>
        <v>282651738.27999997</v>
      </c>
      <c r="H15" s="11">
        <f>G15/F15*100</f>
        <v>98.945282360342873</v>
      </c>
      <c r="I15" s="7"/>
    </row>
  </sheetData>
  <mergeCells count="10">
    <mergeCell ref="B2:I2"/>
    <mergeCell ref="B5:B7"/>
    <mergeCell ref="I5:I7"/>
    <mergeCell ref="B3:I3"/>
    <mergeCell ref="B1:E1"/>
    <mergeCell ref="F6:H6"/>
    <mergeCell ref="B4:I4"/>
    <mergeCell ref="C5:H5"/>
    <mergeCell ref="C6:E6"/>
    <mergeCell ref="F1:I1"/>
  </mergeCells>
  <pageMargins left="0.39" right="0.39" top="1.05" bottom="1.05" header="0.39" footer="0.39"/>
  <pageSetup paperSize="9" scale="94" fitToHeight="0" orientation="landscape" r:id="rId1"/>
  <headerFooter>
    <oddHeader>&amp;L&amp;"Times New Roman,обычный"&amp;K000000 Статус: УТВЕРЖДЕН 14.04.2021
ГП «Развитие здравоохранения Новосибирской области»
Версия отчетной формы: последняя актуальная версия
Дата печати: 14.04.2021 12:08:08</oddHeader>
    <oddFooter>&amp;C&amp;K000000&amp;"Tahoma"&amp;8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о финансировании</vt:lpstr>
      <vt:lpstr>'Информация о финансировании'!Заголовки_для_печати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Пак Кира Николаевна</dc:creator>
  <cp:lastModifiedBy>Пак Кира Николаевна</cp:lastModifiedBy>
  <cp:lastPrinted>2021-04-15T02:56:09Z</cp:lastPrinted>
  <dcterms:created xsi:type="dcterms:W3CDTF">2021-03-18T07:33:40Z</dcterms:created>
  <dcterms:modified xsi:type="dcterms:W3CDTF">2021-04-15T04:52:32Z</dcterms:modified>
</cp:coreProperties>
</file>