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одернизацияПервичногоЗвена\ДС 15 Сокращение Финанс-ия 2024-2025гг\Проект Программы на утв\"/>
    </mc:Choice>
  </mc:AlternateContent>
  <bookViews>
    <workbookView xWindow="0" yWindow="0" windowWidth="25200" windowHeight="11100" firstSheet="2" activeTab="2"/>
  </bookViews>
  <sheets>
    <sheet name="Лист1" sheetId="1" state="hidden" r:id="rId1"/>
    <sheet name="на 13.05" sheetId="2" state="hidden" r:id="rId2"/>
    <sheet name="Новая форма" sheetId="3" r:id="rId3"/>
  </sheets>
  <definedNames>
    <definedName name="_ftn1" localSheetId="0">Лист1!$D$17</definedName>
    <definedName name="_ftn1" localSheetId="1">'на 13.05'!$D$19</definedName>
    <definedName name="_ftn1" localSheetId="2">'Новая форма'!$D$18</definedName>
    <definedName name="_ftn5" localSheetId="0">Лист1!$D$28</definedName>
    <definedName name="_ftn5" localSheetId="1">'на 13.05'!$D$31</definedName>
    <definedName name="_ftn5" localSheetId="2">'Новая форма'!$D$30</definedName>
    <definedName name="_ftnref1" localSheetId="0">Лист1!$D$6</definedName>
    <definedName name="_ftnref1" localSheetId="1">'на 13.05'!#REF!</definedName>
    <definedName name="_ftnref1" localSheetId="2">'Новая форма'!#REF!</definedName>
    <definedName name="_ftnref2" localSheetId="0">Лист1!$D$7</definedName>
    <definedName name="_ftnref2" localSheetId="1">'на 13.05'!$D$9</definedName>
    <definedName name="_ftnref2" localSheetId="2">'Новая форма'!$D$8</definedName>
    <definedName name="_ftnref3" localSheetId="0">Лист1!$D$17</definedName>
    <definedName name="_ftnref3" localSheetId="1">'на 13.05'!$D$19</definedName>
    <definedName name="_ftnref3" localSheetId="2">'Новая форма'!$D$18</definedName>
    <definedName name="_ftnref4" localSheetId="0">Лист1!$D$18</definedName>
    <definedName name="_ftnref4" localSheetId="1">'на 13.05'!$D$24</definedName>
    <definedName name="_ftnref4" localSheetId="2">'Новая форма'!$D$23</definedName>
    <definedName name="_ftnref5" localSheetId="0">Лист1!$D$19</definedName>
    <definedName name="_ftnref5" localSheetId="1">'на 13.05'!$D$25</definedName>
    <definedName name="_ftnref5" localSheetId="2">'Новая форма'!$D$24</definedName>
    <definedName name="_xlnm._FilterDatabase" localSheetId="0" hidden="1">Лист1!$A$5:$M$36</definedName>
    <definedName name="_xlnm._FilterDatabase" localSheetId="1" hidden="1">'на 13.05'!$A$7:$J$31</definedName>
    <definedName name="_xlnm._FilterDatabase" localSheetId="2" hidden="1">'Новая форма'!$A$6:$E$30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G11" i="2"/>
  <c r="H10" i="2"/>
  <c r="I9" i="1" l="1"/>
  <c r="G9" i="1"/>
  <c r="I8" i="1"/>
</calcChain>
</file>

<file path=xl/comments1.xml><?xml version="1.0" encoding="utf-8"?>
<comments xmlns="http://schemas.openxmlformats.org/spreadsheetml/2006/main">
  <authors>
    <author>Прохорова Эллина Александровна</author>
  </authors>
  <commentList>
    <comment ref="F27" authorId="0" shapeId="0">
      <text>
        <r>
          <rPr>
            <b/>
            <sz val="9"/>
            <color indexed="81"/>
            <rFont val="Tahoma"/>
            <family val="2"/>
            <charset val="204"/>
          </rPr>
          <t>Прохорова Эллина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69 МЛ в первичке +5 частных=5/(69+5_*100</t>
        </r>
      </text>
    </comment>
  </commentList>
</comments>
</file>

<file path=xl/sharedStrings.xml><?xml version="1.0" encoding="utf-8"?>
<sst xmlns="http://schemas.openxmlformats.org/spreadsheetml/2006/main" count="159" uniqueCount="124">
  <si>
    <t>№ п/п</t>
  </si>
  <si>
    <t xml:space="preserve">Фактическое значение на 01.04.2021 г. </t>
  </si>
  <si>
    <t>Плановое значение 
 на 01.04.2021 г.</t>
  </si>
  <si>
    <t xml:space="preserve">Фактическое значение на 01.07.2021 г. </t>
  </si>
  <si>
    <t>Плановое значение 
 на 01.07.2021</t>
  </si>
  <si>
    <t>Плановое значение 
 на 01.10.2021</t>
  </si>
  <si>
    <t xml:space="preserve">Фактическое значение на 31.12.2021 г. </t>
  </si>
  <si>
    <t xml:space="preserve">Фактическое значение на 01.10.2021 г. </t>
  </si>
  <si>
    <t>Плановое значение 
 на 31.12.2021</t>
  </si>
  <si>
    <t xml:space="preserve">2. Доля охвата населения Российской Федерации первичной медико-санитарной помощью (процент) </t>
  </si>
  <si>
    <t xml:space="preserve">3. Число посещений сельскими жителями медицинских организаций 
на 1 человека в год  </t>
  </si>
  <si>
    <t>1. Доля неэффективно используемых площадей, зданий медицинских организаций, находящихся в аварийном состоянии, требующих сноса, реконструкции и капитального ремонта (процент)</t>
  </si>
  <si>
    <t>4. Число посещений медицинскими работниками пациентов на дому</t>
  </si>
  <si>
    <t>5. Повышение комфортности получения медицинских услуг</t>
  </si>
  <si>
    <t xml:space="preserve">6. Снижение количества оборудования 
для оказания медицинской помощи со сроком эксплуатации свыше 
10 лет в медицинских организациях, оказывающих первичную медико-санитарную помощь </t>
  </si>
  <si>
    <t xml:space="preserve">7. Укомплектованность врачебных
должностей в подразделениях, оказывающих медицинскую
помощь в амбулаторных условиях (физическими лицами
при коэффициенте совместительства 1,2), % </t>
  </si>
  <si>
    <t xml:space="preserve">8. Укомплектованность должностей
среднего медицинского персонала в подразделениях,
оказывающих медицинскую помощь в амбулаторных
условиях (физическими лицами при коэффициенте
совместительства 1,2), % </t>
  </si>
  <si>
    <t xml:space="preserve">9. Число врачей государственных медицинских организаций, оказывающих медицинскую помощь в амбулаторных условиях (человек)  </t>
  </si>
  <si>
    <t xml:space="preserve">10. Число среднего медицинского персонала государственных медицинских организаций, оказывающего медицинскую помощь в амбулаторных условиях (человек) </t>
  </si>
  <si>
    <t xml:space="preserve">11. Число врачей, оказывающих медицинскую помощь в амбулаторных условиях в медицинских организациях, расположенных в сельской местности (человек) </t>
  </si>
  <si>
    <t xml:space="preserve">12 Число среднего медицинского персонала, оказывающего медицинскую помощь в амбулаторных условиях в медицинских организациях, расположенных сельской местности (человек) </t>
  </si>
  <si>
    <t xml:space="preserve">13. Доля трудоустроенных выпускников, завершивших обучение в рамках целевой подготовки по специальностям специалитета «Педиатрия» и «Лечебное дело» (процент) </t>
  </si>
  <si>
    <t>14. Доля трудоустроенных выпускников, завершивших обучение в рамках целевой подготовки по специальностям ординатуры (процент)</t>
  </si>
  <si>
    <t xml:space="preserve">15. Доля выпускников образовательных организаций среднего профессионального образования, трудоустроенных в государственные медицинские организации, на базе которых оказывается первичная медико-санитарная помощь (процент) </t>
  </si>
  <si>
    <t xml:space="preserve">16.Доля медицинских работников первичного звена здравоохранения и скорой медицинской помощи, медицинских работников центральных районных и районных больниц, обеспеченных жилыми помещениями к нуждающимся в обеспечении жилой площадью и улучшении жилищных условий (процент) </t>
  </si>
  <si>
    <t>17. Увеличение доступности дорогостоящих диагностических исследований (процент)</t>
  </si>
  <si>
    <t xml:space="preserve">18. Сокращение сроков ожидания дорогостоящих диагностических исследований (дней) </t>
  </si>
  <si>
    <t xml:space="preserve">19. Увеличение финансового обеспечения медицинских организаций, расположенных в сельской местности, рабочих поселках, поселках городского типа и малых городах (процент) </t>
  </si>
  <si>
    <t xml:space="preserve">20. Доля медицинских организаций, внедряющих новую модель оказания гражданам первичной медико-санитарной помощи (процент) </t>
  </si>
  <si>
    <t xml:space="preserve">21. Доля дефицита финансового обеспечения оказания медицинской помощи, учитывающего результаты реализации мероприятий региональной программы (процент)    </t>
  </si>
  <si>
    <t xml:space="preserve">22. Доля частных медицинских организаций в оказании медико-социальных услуг лицам в возрасте 65 лет и старше (процент) </t>
  </si>
  <si>
    <t xml:space="preserve">23. Доля пациентов, которые перенесли острое нарушение мозгового кровообращения, инфаркт миокарда и другие острые сердечно-сосудистые заболевания или операции на сосудах, обеспеченных лекарственными препаратами и которые получают медицинскую помощь в амбулаторных условиях (процент) </t>
  </si>
  <si>
    <t>Руководитель/заместитель руководителя органа исполнительной власти субъекта Российской Федерации</t>
  </si>
  <si>
    <t>_________________подпись_______________ФИО</t>
  </si>
  <si>
    <t>"_______"__________________202____г.</t>
  </si>
  <si>
    <t>Наименование субъекта Российской Федерации:</t>
  </si>
  <si>
    <t>Наименование и единица измерения</t>
  </si>
  <si>
    <t>Задача</t>
  </si>
  <si>
    <t>Цель № 1. Обеспечение доступности и качества первичной медико-санитарной помощи и медицинской помощи, оказываемой в сельской местности, рабочих поселках, поселках городского типа и малых городах с численностью населения до 50 тыс. человек</t>
  </si>
  <si>
    <t>Цель № 2. Обеспечение приоритета интересов пациента при оказании первичной медико-санитарной помощи</t>
  </si>
  <si>
    <t xml:space="preserve">Цель № 3. Обеспечение соблюдения прав граждан при оказании первичной медико-санитарной помощи и обеспечение связанных с этими правами государственных гарантий </t>
  </si>
  <si>
    <t>Цель № 4. Обеспечение приоритета профилактики при оказании первичной медико-санитарной помощи</t>
  </si>
  <si>
    <t>Задача № 2. Обеспечение транспортной доступности медицинских организаций для всех групп населения, в том числе инвалидов и других групп населения с ограниченными возможностями здоровья</t>
  </si>
  <si>
    <t>Задача № 1. Организация оказания медицинской помощи с приближением к месту жительства, месту обучения или работы исходя из потребностей всех групп населения с учетом трехуровневой системы оказания медицинской помощи</t>
  </si>
  <si>
    <t>Задача № 3. Оснащение медицинских организаций, на базе которых оказывается первичная медико-санитарная помощь, а также центральных районных и районных больниц оборудованием для оказания медицинской помощи с учетом особых потребностей инвалидов и других групп населения с ограниченными возможностями здоровья</t>
  </si>
  <si>
    <t>Задача № 4. Устранение дефицита кадров в первичном звене здравоохранения и повышение уровня их квалификации, в том числе в целях обеспечения возможности выбора медицинской организации и врача</t>
  </si>
  <si>
    <t>Задача № 5. Обеспечение потребности в дорогостоящих диагностических исследованиях, проводимых в амбулаторных условиях, и выделение их из подушевого норматива финансирования оказания первичной медико-санитарной помощи</t>
  </si>
  <si>
    <t>Задача № 6. Введение коэффициентов дифференциации для подушевого норматива финансирования на прикрепившихся лиц для медицинских организаций, расположенных в сельской местности, рабочих поселках, поселках городского типа и малых городах</t>
  </si>
  <si>
    <t>Задача № 7. Создание механизма мотивации руководителей и медицинских работников медицинских организаций первичного звена здравоохранения с учетом степени соответствия медицинской организации статусу медицинской организации, внедряющей новую модель оказания гражданам первичной медико-санитарной помощи</t>
  </si>
  <si>
    <t>Задача № 8. Разработка и утверждение территориальных программ государственных гарантий бесплатного оказания гражданам медицинской помощи с учетом результатов реализации мероприятий региональной программы</t>
  </si>
  <si>
    <t>Задача № 9. Реализация мероприятий пилотного проекта по вовлечению частных медицинских организаций в оказание медико-социальных услуг лицам в возрасте 65 лет и старше</t>
  </si>
  <si>
    <t>Задача № 10. Профилактика осложнений сердечно-сосудистых заболеваний у пациентов высокого риска путем обеспечения лекарственными препаратами граждан, которые перенесли острое нарушение мозгового кровообращения, инфаркт миокарда и другие острые сердечно-сосудистые заболевания или операции на сосудах и которые получают медицинскую помощь в амбулаторных условиях</t>
  </si>
  <si>
    <r>
      <t xml:space="preserve">Отчет/информация о реализации региональной программы модернизации первичного звена здравоохранения
</t>
    </r>
    <r>
      <rPr>
        <b/>
        <sz val="14"/>
        <color theme="1"/>
        <rFont val="Times New Roman"/>
        <family val="1"/>
        <charset val="204"/>
      </rPr>
      <t>за 1 квартал 2021 года</t>
    </r>
  </si>
  <si>
    <t>Цель</t>
  </si>
  <si>
    <t>1. Количество объектов капитального строительства (реконструкции), введенных в эксплуатацию (объектов)</t>
  </si>
  <si>
    <t>2. Количество объектов недвижимого имущества, в которых осуществлен капитальный ремонт (объектов)</t>
  </si>
  <si>
    <t>3. Количество единиц оборудования для оказания медицинской помощи (единиц)</t>
  </si>
  <si>
    <t>3.1 Плановое количество приобретаемого оборудования
в отчетном году, (ед.)</t>
  </si>
  <si>
    <t>3.2. Количество введенного
в эксплуатацию оборудования (ед.)</t>
  </si>
  <si>
    <t>4. Оснащение и переоснащение автомобильным транспортом (единиц)</t>
  </si>
  <si>
    <t>4.1. Плановое количество приобретаемых автомобилей
в отчетном году (ед.)</t>
  </si>
  <si>
    <t>4.2.Количество поставленных автомобилей (ед.)</t>
  </si>
  <si>
    <t>Показатели</t>
  </si>
  <si>
    <t>Новосибирская область</t>
  </si>
  <si>
    <t xml:space="preserve">1. Доля охвата населения Российской Федерации первичной медико-санитарной помощью (процент) </t>
  </si>
  <si>
    <t>Значение в базовом году (2020 год)</t>
  </si>
  <si>
    <t xml:space="preserve">2. Число посещений сельскими жителями медицинских организаций 
на 1 человека в год  </t>
  </si>
  <si>
    <t>3. Число посещений медицинскими работниками пациентов на дому</t>
  </si>
  <si>
    <t>4. Повышение комфортности получения медицинских услуг</t>
  </si>
  <si>
    <t xml:space="preserve">5. Снижение количества оборудования 
для оказания медицинской помощи со сроком эксплуатации свыше 
10 лет в медицинских организациях, оказывающих первичную медико-санитарную помощь </t>
  </si>
  <si>
    <t xml:space="preserve">6. Укомплектованность врачебных
должностей в подразделениях, оказывающих медицинскую
помощь в амбулаторных условиях (физическими лицами
при коэффициенте совместительства 1,2), % </t>
  </si>
  <si>
    <t xml:space="preserve">7. Укомплектованность должностей
среднего медицинского персонала в подразделениях,
оказывающих медицинскую помощь в амбулаторных
условиях (физическими лицами при коэффициенте
совместительства 1,2), % </t>
  </si>
  <si>
    <t xml:space="preserve">8. Число врачей государственных медицинских организаций, оказывающих медицинскую помощь в амбулаторных условиях (человек)  </t>
  </si>
  <si>
    <t xml:space="preserve">9. Число среднего медицинского персонала государственных медицинских организаций, оказывающего медицинскую помощь в амбулаторных условиях (человек) </t>
  </si>
  <si>
    <t>10. Число врачей (физических лиц) в подразделениях медицинских организаций, оказывающих медицинскую помощь в амбулаторных условиях</t>
  </si>
  <si>
    <t>11. Число среднего медицинского персонала (физических лиц) в подразделениях медицинских организаций, оказывающего медицинскую помощь в амбулаторных условиях</t>
  </si>
  <si>
    <t>12.Число врачей (физических лиц), работающих в государственных медицинских организациях</t>
  </si>
  <si>
    <t>13.Число медицинских работников со средним профессиональным образованием (физических лиц), работающих в государственных медицинских организациях</t>
  </si>
  <si>
    <t xml:space="preserve">14. Число врачей, оказывающих медицинскую помощь в амбулаторных условиях в медицинских организациях, расположенных в сельской местности (человек) </t>
  </si>
  <si>
    <t xml:space="preserve">15. Число среднего медицинского персонала, оказывающего медицинскую помощь в амбулаторных условиях в медицинских организациях, расположенных сельской местности (человек) </t>
  </si>
  <si>
    <t xml:space="preserve">16. Доля трудоустроенных выпускников, завершивших обучение в рамках целевой подготовки по специальностям специалитета «Педиатрия» и «Лечебное дело» (процент) </t>
  </si>
  <si>
    <t>17. Доля трудоустроенных выпускников, завершивших обучение в рамках целевой подготовки по специальностям ординатуры (процент)</t>
  </si>
  <si>
    <t xml:space="preserve">18. Доля выпускников образовательных организаций среднего профессионального образования, трудоустроенных в государственные медицинские организации, на базе которых оказывается первичная медико-санитарная помощь (процент) </t>
  </si>
  <si>
    <t xml:space="preserve">19.Доля медицинских работников первичного звена здравоохранения и скорой медицинской помощи, медицинских работников центральных районных и районных больниц, обеспеченных жилыми помещениями к нуждающимся в обеспечении жилой площадью и улучшении жилищных условий (процент) </t>
  </si>
  <si>
    <t>Задача № 5. Введение коэффициентов дифференциации для подушевого норматива финансирования на прикрепившихся лиц для медицинских организаций, расположенных в сельской местности, рабочих поселках, поселках городского типа и малых городах</t>
  </si>
  <si>
    <t xml:space="preserve">20. Увеличение финансового обеспечения медицинских организаций, расположенных в сельской местности, рабочих поселках, поселках городского типа и малых городах (процент) </t>
  </si>
  <si>
    <t>Задача № 6. Разработка и утверждение территориальных программ государственных гарантий бесплатного оказания гражданам медицинской помощи с учетом результатов реализации мероприятий региональной программы</t>
  </si>
  <si>
    <t>Задача № 7. Реализация мероприятий пилотного проекта по вовлечению частных медицинских организаций в оказание медико-социальных услуг лицам в возрасте 65 лет и старше</t>
  </si>
  <si>
    <t>Задача №8. Профилактика осложнений сердечно-сосудистых заболеваний у пациентов высокого риска путем обеспечения лекарственными препаратами граждан, которые перенесли острое нарушение мозгового кровообращения, инфаркт миокарда и другие острые сердечно-сосудистые заболевания или операции на сосудах и которые получают медицинскую помощь в амбулаторных условиях</t>
  </si>
  <si>
    <t>Цель № 1. Обеспечение доступности и качества первичной медико-санитарной помощи в медицинской помощи, оказываемой в сельской местности, рабочих поселках, поселках городского типа и малых городах с численностью населения до 50 тыс. человек (министерство здравоохранения Новосибирской области)</t>
  </si>
  <si>
    <t>Цель № 2. Обеспечение соблюдения прав граждан при оказании первичной медико-санитарной помощи и обеспечение связанных с этими правами государственных гарантий (министерство здравоохранения Новосибирской области)</t>
  </si>
  <si>
    <t>Цель № 3. Обеспечение приоритета профилактики при оказании первичной медико-санитарной помощи (министерство здравоохранения Новосибирской области, Территориальный фонд обязательного медицинского страхования Новосибирской области)</t>
  </si>
  <si>
    <t xml:space="preserve">Приложение №3 </t>
  </si>
  <si>
    <t>к региональной программе модернизации первичного  
звена здравоохранения Новосибирской области</t>
  </si>
  <si>
    <t>Плановое значение 
 на 31.01.2022</t>
  </si>
  <si>
    <t>Плановое значение 
 на 31.01.2023</t>
  </si>
  <si>
    <t>Плановое значение 
 на 31.01.2024</t>
  </si>
  <si>
    <t>Плановое значение 
 на 31.01.2025</t>
  </si>
  <si>
    <t>Цель и ОИВ,
ответственный за ее
достижение</t>
  </si>
  <si>
    <t>Сведения о целях и задачах региональной программы</t>
  </si>
  <si>
    <t>Значение в базовом году
 (2021 год)</t>
  </si>
  <si>
    <t xml:space="preserve">Приложение № 3 </t>
  </si>
  <si>
    <t>к региональной программе "Модернизация первичного звена здравоохранения Новосибирской области на 2021-2025 годы"</t>
  </si>
  <si>
    <r>
      <rPr>
        <b/>
        <sz val="11"/>
        <color theme="1"/>
        <rFont val="Times New Roman"/>
        <family val="1"/>
        <charset val="204"/>
      </rPr>
      <t xml:space="preserve">Цель № 1. Обеспечение доступности и качества первичной медико-санитарной помощи в медицинской помощи, оказываемой в сельской местности, рабочих поселках, поселках городского типа и малых городах с численностью населения до 50 тыс. человек </t>
    </r>
    <r>
      <rPr>
        <sz val="11"/>
        <color theme="1"/>
        <rFont val="Times New Roman"/>
        <family val="1"/>
        <charset val="204"/>
      </rPr>
      <t xml:space="preserve">
(министерство здравоохранения Новосибирской области)</t>
    </r>
  </si>
  <si>
    <t>Целевой показатель</t>
  </si>
  <si>
    <t xml:space="preserve">Задача и ОИВ, ответственный за ее решение
</t>
  </si>
  <si>
    <t xml:space="preserve">2. Число посещений сельскими жителями медицинских организаций на 1 человека в год  </t>
  </si>
  <si>
    <t xml:space="preserve">5. Снижение количества оборудования для оказания медицинской помощи со сроком эксплуатации свыше 10 лет в медицинских организациях, оказывающих первичную медико-санитарную помощь </t>
  </si>
  <si>
    <r>
      <t>11. С</t>
    </r>
    <r>
      <rPr>
        <sz val="10"/>
        <rFont val="Times New Roman"/>
        <family val="1"/>
        <charset val="204"/>
      </rPr>
      <t>fls</t>
    </r>
    <r>
      <rPr>
        <sz val="11"/>
        <rFont val="Times New Roman"/>
        <family val="1"/>
        <charset val="204"/>
      </rPr>
      <t xml:space="preserve"> - число среднего медицинского персонала (физических лиц) в подразделениях медицинских организаций, оказывающего медицинскую помощь в амбулаторных условиях</t>
    </r>
  </si>
  <si>
    <r>
      <t>10. С</t>
    </r>
    <r>
      <rPr>
        <sz val="10"/>
        <rFont val="Times New Roman"/>
        <family val="1"/>
        <charset val="204"/>
      </rPr>
      <t>flv</t>
    </r>
    <r>
      <rPr>
        <sz val="11"/>
        <rFont val="Times New Roman"/>
        <family val="1"/>
        <charset val="204"/>
      </rPr>
      <t xml:space="preserve"> - число врачей (физических лиц) в подразделениях медицинских организаций, оказывающих медицинскую помощь в амбулаторных условиях</t>
    </r>
  </si>
  <si>
    <t>12. Сflvgo - число врачей (физических лиц), работающих в государственных и муниципальных медицинских организациях</t>
  </si>
  <si>
    <t>13. Сflvgo - число медицинских работников со средним профессиональным образованием (физических лиц), работающих в государственных и муниципальных медицинских организациях</t>
  </si>
  <si>
    <t>9. Число среднего медицинского персонала государственных медицинских организаций, оказывающего медицинскую помощь в амбулаторных условиях (человек)</t>
  </si>
  <si>
    <r>
      <rPr>
        <b/>
        <sz val="11"/>
        <color theme="1"/>
        <rFont val="Times New Roman"/>
        <family val="1"/>
        <charset val="204"/>
      </rPr>
      <t xml:space="preserve">Цель № 2. Обеспечение соблюдения прав граждан при оказании первичной медико-санитарной помощи и обеспечение связанных с этими правами государственных гарантий </t>
    </r>
    <r>
      <rPr>
        <sz val="11"/>
        <color theme="1"/>
        <rFont val="Times New Roman"/>
        <family val="1"/>
        <charset val="204"/>
      </rPr>
      <t>(министерство здравоохранения Новосибирской области)</t>
    </r>
  </si>
  <si>
    <r>
      <rPr>
        <b/>
        <sz val="11"/>
        <color theme="1"/>
        <rFont val="Times New Roman"/>
        <family val="1"/>
        <charset val="204"/>
      </rPr>
      <t xml:space="preserve">Цель № 3. Обеспечение приоритета профилактики при оказании первичной медико-санитарной помощи </t>
    </r>
    <r>
      <rPr>
        <sz val="11"/>
        <color theme="1"/>
        <rFont val="Times New Roman"/>
        <family val="1"/>
        <charset val="204"/>
      </rPr>
      <t xml:space="preserve">
(министерство здравоохранения Новосибирской области, Территориальный фонд обязательного медицинского страхования Новосибирской области)</t>
    </r>
  </si>
  <si>
    <r>
      <rPr>
        <b/>
        <sz val="11"/>
        <color theme="1"/>
        <rFont val="Times New Roman"/>
        <family val="1"/>
        <charset val="204"/>
      </rPr>
      <t>Задача № 8.</t>
    </r>
    <r>
      <rPr>
        <sz val="11"/>
        <color theme="1"/>
        <rFont val="Times New Roman"/>
        <family val="1"/>
        <charset val="204"/>
      </rPr>
      <t xml:space="preserve"> Профилактика осложнений сердечно-сосудистых заболеваний у пациентов высокого риска путем обеспечения лекарственными препаратами граждан, которые перенесли острое нарушение мозгового кровообращения, инфаркт миокарда и другие острые сердечно-сосудистые заболевания или операции на сосудах и которые получают медицинскую помощь в амбулаторных условиях  
(</t>
    </r>
    <r>
      <rPr>
        <i/>
        <sz val="11"/>
        <color theme="1"/>
        <rFont val="Times New Roman"/>
        <family val="1"/>
        <charset val="204"/>
      </rPr>
      <t>министерство здравоохранения Новосибирской области</t>
    </r>
    <r>
      <rPr>
        <sz val="11"/>
        <color theme="1"/>
        <rFont val="Times New Roman"/>
        <family val="1"/>
        <charset val="204"/>
      </rPr>
      <t>)</t>
    </r>
  </si>
  <si>
    <r>
      <rPr>
        <b/>
        <sz val="11"/>
        <color theme="1"/>
        <rFont val="Times New Roman"/>
        <family val="1"/>
        <charset val="204"/>
      </rPr>
      <t>Задача № 7.</t>
    </r>
    <r>
      <rPr>
        <sz val="11"/>
        <color theme="1"/>
        <rFont val="Times New Roman"/>
        <family val="1"/>
        <charset val="204"/>
      </rPr>
      <t xml:space="preserve"> Реализация мероприятий пилотного проекта по вовлечению частных медицинских организаций в оказание медико-социальных услуг лицам в возрасте 65 лет и старше  
(</t>
    </r>
    <r>
      <rPr>
        <i/>
        <sz val="11"/>
        <color theme="1"/>
        <rFont val="Times New Roman"/>
        <family val="1"/>
        <charset val="204"/>
      </rPr>
      <t>министерство здравоохранения Новосибирской области, министерство труда и социального развития Новосибирской области</t>
    </r>
    <r>
      <rPr>
        <sz val="11"/>
        <color theme="1"/>
        <rFont val="Times New Roman"/>
        <family val="1"/>
        <charset val="204"/>
      </rPr>
      <t>)</t>
    </r>
  </si>
  <si>
    <t>23. Доля лиц, которые перенесли острое нарушение мозгового
кровообращения, инфаркт миокарда, а также которым были
выполнены аортокоронарное шунтирование, ангиопластика
коронарных артерий со стентированием и катетерная
абляция по поводу сердечно-сосудистых заболеваний,
бесплатно получавших в отчетном году необходимые
лекарственные препараты в амбулаторных условиях (процент)</t>
  </si>
  <si>
    <r>
      <rPr>
        <b/>
        <sz val="11"/>
        <color theme="1"/>
        <rFont val="Times New Roman"/>
        <family val="1"/>
        <charset val="204"/>
      </rPr>
      <t>Задача № 1.</t>
    </r>
    <r>
      <rPr>
        <sz val="11"/>
        <color theme="1"/>
        <rFont val="Times New Roman"/>
        <family val="1"/>
        <charset val="204"/>
      </rPr>
      <t xml:space="preserve"> Организация оказания медицинской помощи с приближением к месту жительства, месту обучения или работы исходя из потребностей всех групп населения с учетом трехуровневой системы оказания медицинской помощи  
(</t>
    </r>
    <r>
      <rPr>
        <i/>
        <sz val="11"/>
        <color theme="1"/>
        <rFont val="Times New Roman"/>
        <family val="1"/>
        <charset val="204"/>
      </rPr>
      <t>министерство здравоохранения Новосибирской области</t>
    </r>
    <r>
      <rPr>
        <sz val="11"/>
        <color theme="1"/>
        <rFont val="Times New Roman"/>
        <family val="1"/>
        <charset val="204"/>
      </rPr>
      <t>)</t>
    </r>
  </si>
  <si>
    <r>
      <rPr>
        <b/>
        <sz val="11"/>
        <color theme="1"/>
        <rFont val="Times New Roman"/>
        <family val="1"/>
        <charset val="204"/>
      </rPr>
      <t>Задача № 2.</t>
    </r>
    <r>
      <rPr>
        <sz val="11"/>
        <color theme="1"/>
        <rFont val="Times New Roman"/>
        <family val="1"/>
        <charset val="204"/>
      </rPr>
      <t xml:space="preserve"> Обеспечение транспортной доступности медицинских организаций для всех групп населения, в том числе инвалидов и других групп населения с ограниченными возможностями здоровья  
</t>
    </r>
    <r>
      <rPr>
        <i/>
        <sz val="11"/>
        <color theme="1"/>
        <rFont val="Times New Roman"/>
        <family val="1"/>
        <charset val="204"/>
      </rPr>
      <t>(министерство транспорта Новосибирской области, министерство здравоохранения Новосибирской области</t>
    </r>
    <r>
      <rPr>
        <sz val="11"/>
        <color theme="1"/>
        <rFont val="Times New Roman"/>
        <family val="1"/>
        <charset val="204"/>
      </rPr>
      <t>)</t>
    </r>
  </si>
  <si>
    <r>
      <rPr>
        <b/>
        <sz val="11"/>
        <color theme="1"/>
        <rFont val="Times New Roman"/>
        <family val="1"/>
        <charset val="204"/>
      </rPr>
      <t>Задача № 3</t>
    </r>
    <r>
      <rPr>
        <sz val="11"/>
        <color theme="1"/>
        <rFont val="Times New Roman"/>
        <family val="1"/>
        <charset val="204"/>
      </rPr>
      <t>. Оснащение медицинских организаций, на базе которых оказывается первичная медико-санитарная помощь, а также центральных районных и районных больниц оборудованием для оказания медицинской помощи с учетом особых потребностей инвалидов и других групп населения с ограниченными возможностями здоровья 
(</t>
    </r>
    <r>
      <rPr>
        <i/>
        <sz val="11"/>
        <color theme="1"/>
        <rFont val="Times New Roman"/>
        <family val="1"/>
        <charset val="204"/>
      </rPr>
      <t>министерство здравоохранения Новосибирской области</t>
    </r>
    <r>
      <rPr>
        <sz val="11"/>
        <color theme="1"/>
        <rFont val="Times New Roman"/>
        <family val="1"/>
        <charset val="204"/>
      </rPr>
      <t>)</t>
    </r>
  </si>
  <si>
    <r>
      <rPr>
        <b/>
        <sz val="11"/>
        <color theme="1"/>
        <rFont val="Times New Roman"/>
        <family val="1"/>
        <charset val="204"/>
      </rPr>
      <t xml:space="preserve">Задача № 5. </t>
    </r>
    <r>
      <rPr>
        <sz val="11"/>
        <color theme="1"/>
        <rFont val="Times New Roman"/>
        <family val="1"/>
        <charset val="204"/>
      </rPr>
      <t xml:space="preserve">Введение коэффициентов дифференциации для подушевого норматива финансирования на прикрепившихся лиц для медицинских организаций, расположенных в сельской местности, рабочих поселках, поселках городского типа и малых городах
</t>
    </r>
    <r>
      <rPr>
        <sz val="11"/>
        <color rgb="FFFF0000"/>
        <rFont val="Times New Roman"/>
        <family val="1"/>
        <charset val="204"/>
      </rPr>
      <t/>
    </r>
  </si>
  <si>
    <r>
      <rPr>
        <b/>
        <sz val="11"/>
        <color theme="1"/>
        <rFont val="Times New Roman"/>
        <family val="1"/>
        <charset val="204"/>
      </rPr>
      <t>Задача № 6.</t>
    </r>
    <r>
      <rPr>
        <sz val="11"/>
        <color theme="1"/>
        <rFont val="Times New Roman"/>
        <family val="1"/>
        <charset val="204"/>
      </rPr>
      <t xml:space="preserve"> Разработка и утверждение территориальных программ государственных гарантий бесплатного оказания гражданам медицинской помощи с учетом результатов реализации мероприятий региональной программы
</t>
    </r>
    <r>
      <rPr>
        <sz val="11"/>
        <color rgb="FFFF0000"/>
        <rFont val="Times New Roman"/>
        <family val="1"/>
        <charset val="204"/>
      </rPr>
      <t/>
    </r>
  </si>
  <si>
    <r>
      <t>Задача № 4. Устранение дефицита кадров в первичном звене здравоохранения и повышение уровня их квалификации, в том числе в целях обеспечения возможности выбора медицинской организации и врача
(</t>
    </r>
    <r>
      <rPr>
        <i/>
        <sz val="11"/>
        <rFont val="Times New Roman"/>
        <family val="1"/>
        <charset val="204"/>
      </rPr>
      <t>министерство здравоохранения Новосибирской области</t>
    </r>
    <r>
      <rPr>
        <sz val="1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</si>
</sst>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Fill="1"/>
    <xf numFmtId="4" fontId="1" fillId="0" borderId="1" xfId="0" applyNumberFormat="1" applyFont="1" applyBorder="1" applyAlignment="1">
      <alignment horizontal="center" vertical="center"/>
    </xf>
    <xf numFmtId="10" fontId="1" fillId="0" borderId="1" xfId="1" applyNumberFormat="1" applyFont="1" applyFill="1" applyBorder="1" applyAlignment="1">
      <alignment horizontal="center" vertical="center"/>
    </xf>
    <xf numFmtId="2" fontId="1" fillId="0" borderId="1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4" fontId="1" fillId="0" borderId="1" xfId="2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right" vertical="top"/>
    </xf>
    <xf numFmtId="0" fontId="9" fillId="0" borderId="1" xfId="0" applyFont="1" applyFill="1" applyBorder="1" applyAlignment="1">
      <alignment horizontal="right" vertical="top" wrapText="1"/>
    </xf>
    <xf numFmtId="3" fontId="9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right" vertical="top"/>
    </xf>
    <xf numFmtId="1" fontId="8" fillId="0" borderId="1" xfId="1" applyNumberFormat="1" applyFont="1" applyFill="1" applyBorder="1" applyAlignment="1">
      <alignment horizontal="right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topLeftCell="C1" zoomScale="85" zoomScaleNormal="85" workbookViewId="0">
      <pane ySplit="5" topLeftCell="A6" activePane="bottomLeft" state="frozen"/>
      <selection pane="bottomLeft" activeCell="K16" sqref="K16:K17"/>
    </sheetView>
  </sheetViews>
  <sheetFormatPr defaultRowHeight="15" x14ac:dyDescent="0.25"/>
  <cols>
    <col min="1" max="1" width="5.42578125" style="1" customWidth="1"/>
    <col min="2" max="2" width="20.85546875" style="4" customWidth="1"/>
    <col min="3" max="3" width="42.140625" style="4" customWidth="1"/>
    <col min="4" max="4" width="55.42578125" style="4" customWidth="1"/>
    <col min="5" max="12" width="12.28515625" style="1" customWidth="1"/>
    <col min="13" max="13" width="38.5703125" customWidth="1"/>
  </cols>
  <sheetData>
    <row r="1" spans="1:20" ht="18.75" x14ac:dyDescent="0.25">
      <c r="B1" s="45" t="s">
        <v>52</v>
      </c>
      <c r="C1" s="46"/>
      <c r="D1" s="46"/>
      <c r="E1" s="46"/>
      <c r="F1" s="46"/>
    </row>
    <row r="3" spans="1:20" ht="35.25" customHeight="1" x14ac:dyDescent="0.25">
      <c r="B3" s="48" t="s">
        <v>35</v>
      </c>
      <c r="C3" s="48"/>
      <c r="D3" s="49" t="s">
        <v>63</v>
      </c>
      <c r="E3" s="49"/>
      <c r="F3" s="49"/>
      <c r="G3" s="49"/>
      <c r="H3" s="49"/>
      <c r="I3" s="49"/>
      <c r="J3" s="49"/>
      <c r="K3" s="49"/>
      <c r="L3" s="49"/>
    </row>
    <row r="5" spans="1:20" s="6" customFormat="1" ht="60" x14ac:dyDescent="0.25">
      <c r="A5" s="2" t="s">
        <v>0</v>
      </c>
      <c r="B5" s="3" t="s">
        <v>53</v>
      </c>
      <c r="C5" s="3" t="s">
        <v>37</v>
      </c>
      <c r="D5" s="3" t="s">
        <v>36</v>
      </c>
      <c r="E5" s="3" t="s">
        <v>2</v>
      </c>
      <c r="F5" s="3" t="s">
        <v>1</v>
      </c>
      <c r="G5" s="3" t="s">
        <v>4</v>
      </c>
      <c r="H5" s="3" t="s">
        <v>3</v>
      </c>
      <c r="I5" s="3" t="s">
        <v>5</v>
      </c>
      <c r="J5" s="3" t="s">
        <v>7</v>
      </c>
      <c r="K5" s="3" t="s">
        <v>8</v>
      </c>
      <c r="L5" s="3" t="s">
        <v>6</v>
      </c>
    </row>
    <row r="6" spans="1:20" ht="60" x14ac:dyDescent="0.25">
      <c r="A6" s="2">
        <v>1</v>
      </c>
      <c r="B6" s="47" t="s">
        <v>38</v>
      </c>
      <c r="C6" s="47" t="s">
        <v>43</v>
      </c>
      <c r="D6" s="5" t="s">
        <v>11</v>
      </c>
      <c r="E6" s="16">
        <v>11.4</v>
      </c>
      <c r="F6" s="16">
        <v>11.4</v>
      </c>
      <c r="G6" s="16">
        <v>11.4</v>
      </c>
      <c r="H6" s="16"/>
      <c r="I6" s="16">
        <v>11.2</v>
      </c>
      <c r="J6" s="16"/>
      <c r="K6" s="16">
        <v>9.8000000000000007</v>
      </c>
      <c r="L6" s="2"/>
      <c r="M6" s="15"/>
      <c r="N6" s="15"/>
      <c r="O6" s="15"/>
      <c r="P6" s="15"/>
      <c r="Q6" s="15"/>
      <c r="R6" s="15"/>
      <c r="S6" s="15"/>
      <c r="T6" s="8"/>
    </row>
    <row r="7" spans="1:20" ht="30" x14ac:dyDescent="0.25">
      <c r="A7" s="2">
        <v>2</v>
      </c>
      <c r="B7" s="47"/>
      <c r="C7" s="47"/>
      <c r="D7" s="5" t="s">
        <v>9</v>
      </c>
      <c r="E7" s="2">
        <v>100</v>
      </c>
      <c r="F7" s="2">
        <v>100</v>
      </c>
      <c r="G7" s="2">
        <v>100</v>
      </c>
      <c r="H7" s="2"/>
      <c r="I7" s="2">
        <v>100</v>
      </c>
      <c r="J7" s="2"/>
      <c r="K7" s="2">
        <v>100</v>
      </c>
      <c r="L7" s="2"/>
      <c r="M7" s="13"/>
    </row>
    <row r="8" spans="1:20" ht="45" x14ac:dyDescent="0.25">
      <c r="A8" s="2">
        <v>3</v>
      </c>
      <c r="B8" s="47"/>
      <c r="C8" s="47" t="s">
        <v>42</v>
      </c>
      <c r="D8" s="5" t="s">
        <v>10</v>
      </c>
      <c r="E8" s="2">
        <v>1.6</v>
      </c>
      <c r="F8" s="2">
        <v>1.6</v>
      </c>
      <c r="G8" s="2">
        <v>3.6</v>
      </c>
      <c r="H8" s="2"/>
      <c r="I8" s="2">
        <f>3.6+1.8</f>
        <v>5.4</v>
      </c>
      <c r="J8" s="2"/>
      <c r="K8" s="2">
        <v>7.3</v>
      </c>
      <c r="L8" s="2"/>
      <c r="M8" s="13"/>
    </row>
    <row r="9" spans="1:20" ht="30" x14ac:dyDescent="0.25">
      <c r="A9" s="2">
        <v>4</v>
      </c>
      <c r="B9" s="47"/>
      <c r="C9" s="47"/>
      <c r="D9" s="5" t="s">
        <v>12</v>
      </c>
      <c r="E9" s="14">
        <v>45343</v>
      </c>
      <c r="F9" s="14">
        <v>57277</v>
      </c>
      <c r="G9" s="2">
        <f>E9*2</f>
        <v>90686</v>
      </c>
      <c r="H9" s="2"/>
      <c r="I9" s="2">
        <f>E9*3</f>
        <v>136029</v>
      </c>
      <c r="J9" s="2"/>
      <c r="K9" s="2">
        <v>181374</v>
      </c>
      <c r="L9" s="2"/>
      <c r="M9" s="13"/>
    </row>
    <row r="10" spans="1:20" ht="30" x14ac:dyDescent="0.25">
      <c r="A10" s="2">
        <v>5</v>
      </c>
      <c r="B10" s="47"/>
      <c r="C10" s="47"/>
      <c r="D10" s="5" t="s">
        <v>13</v>
      </c>
      <c r="E10" s="2">
        <v>45</v>
      </c>
      <c r="F10" s="2">
        <v>48</v>
      </c>
      <c r="G10" s="2">
        <v>50</v>
      </c>
      <c r="H10" s="2"/>
      <c r="I10" s="2">
        <v>62</v>
      </c>
      <c r="J10" s="2"/>
      <c r="K10" s="2">
        <v>73</v>
      </c>
      <c r="L10" s="2"/>
      <c r="M10" s="13"/>
    </row>
    <row r="11" spans="1:20" ht="135" x14ac:dyDescent="0.25">
      <c r="A11" s="2">
        <v>6</v>
      </c>
      <c r="B11" s="47"/>
      <c r="C11" s="5" t="s">
        <v>44</v>
      </c>
      <c r="D11" s="5" t="s">
        <v>14</v>
      </c>
      <c r="E11" s="2">
        <v>564</v>
      </c>
      <c r="F11" s="2">
        <v>564</v>
      </c>
      <c r="G11" s="2">
        <v>564</v>
      </c>
      <c r="H11" s="2"/>
      <c r="I11" s="2">
        <v>525</v>
      </c>
      <c r="J11" s="2"/>
      <c r="K11" s="2">
        <v>411</v>
      </c>
      <c r="L11" s="2"/>
      <c r="M11" s="13"/>
    </row>
    <row r="12" spans="1:20" ht="75" x14ac:dyDescent="0.25">
      <c r="A12" s="2">
        <v>7</v>
      </c>
      <c r="B12" s="47"/>
      <c r="C12" s="47" t="s">
        <v>45</v>
      </c>
      <c r="D12" s="5" t="s">
        <v>15</v>
      </c>
      <c r="E12" s="2">
        <v>76.8</v>
      </c>
      <c r="F12" s="2">
        <v>76.8</v>
      </c>
      <c r="G12" s="2">
        <v>80.599999999999994</v>
      </c>
      <c r="H12" s="2"/>
      <c r="I12" s="2">
        <v>84.4</v>
      </c>
      <c r="J12" s="2"/>
      <c r="K12" s="2">
        <v>88.3</v>
      </c>
      <c r="L12" s="2"/>
    </row>
    <row r="13" spans="1:20" ht="75" x14ac:dyDescent="0.25">
      <c r="A13" s="2">
        <v>8</v>
      </c>
      <c r="B13" s="47"/>
      <c r="C13" s="47"/>
      <c r="D13" s="21" t="s">
        <v>16</v>
      </c>
      <c r="E13" s="22">
        <v>80.900000000000006</v>
      </c>
      <c r="F13" s="22">
        <v>80.900000000000006</v>
      </c>
      <c r="G13" s="22">
        <v>81.3</v>
      </c>
      <c r="H13" s="22"/>
      <c r="I13" s="22">
        <v>81.7</v>
      </c>
      <c r="J13" s="22"/>
      <c r="K13" s="22">
        <v>82.2</v>
      </c>
      <c r="L13" s="22"/>
    </row>
    <row r="14" spans="1:20" ht="45" x14ac:dyDescent="0.25">
      <c r="A14" s="2">
        <v>9</v>
      </c>
      <c r="B14" s="47"/>
      <c r="C14" s="47"/>
      <c r="D14" s="5" t="s">
        <v>17</v>
      </c>
      <c r="E14" s="2">
        <v>5146</v>
      </c>
      <c r="F14" s="2">
        <v>6099</v>
      </c>
      <c r="G14" s="2">
        <v>6114</v>
      </c>
      <c r="H14" s="2"/>
      <c r="I14" s="2">
        <v>6129</v>
      </c>
      <c r="J14" s="2"/>
      <c r="K14" s="2">
        <v>6144</v>
      </c>
      <c r="L14" s="2"/>
    </row>
    <row r="15" spans="1:20" ht="60" x14ac:dyDescent="0.25">
      <c r="A15" s="2">
        <v>10</v>
      </c>
      <c r="B15" s="47"/>
      <c r="C15" s="47"/>
      <c r="D15" s="5" t="s">
        <v>18</v>
      </c>
      <c r="E15" s="2">
        <v>9445</v>
      </c>
      <c r="F15" s="2">
        <v>10072</v>
      </c>
      <c r="G15" s="2">
        <v>10085</v>
      </c>
      <c r="H15" s="2"/>
      <c r="I15" s="2">
        <v>10098</v>
      </c>
      <c r="J15" s="2"/>
      <c r="K15" s="2">
        <v>11011</v>
      </c>
      <c r="L15" s="2"/>
    </row>
    <row r="16" spans="1:20" ht="45" x14ac:dyDescent="0.25">
      <c r="A16" s="2">
        <v>11</v>
      </c>
      <c r="B16" s="47"/>
      <c r="C16" s="47"/>
      <c r="D16" s="5" t="s">
        <v>19</v>
      </c>
      <c r="E16" s="2">
        <v>349</v>
      </c>
      <c r="F16" s="2">
        <v>349</v>
      </c>
      <c r="G16" s="2">
        <v>353</v>
      </c>
      <c r="H16" s="2"/>
      <c r="I16" s="2">
        <v>357</v>
      </c>
      <c r="J16" s="2"/>
      <c r="K16" s="2">
        <v>361</v>
      </c>
      <c r="L16" s="2"/>
    </row>
    <row r="17" spans="1:12" ht="60" x14ac:dyDescent="0.25">
      <c r="A17" s="2">
        <v>12</v>
      </c>
      <c r="B17" s="47"/>
      <c r="C17" s="47"/>
      <c r="D17" s="5" t="s">
        <v>20</v>
      </c>
      <c r="E17" s="2">
        <v>1717</v>
      </c>
      <c r="F17" s="2">
        <v>1717</v>
      </c>
      <c r="G17" s="2">
        <v>1733</v>
      </c>
      <c r="H17" s="2"/>
      <c r="I17" s="2">
        <v>1749</v>
      </c>
      <c r="J17" s="2"/>
      <c r="K17" s="2">
        <v>1765</v>
      </c>
      <c r="L17" s="2"/>
    </row>
    <row r="18" spans="1:12" ht="45" x14ac:dyDescent="0.25">
      <c r="A18" s="2">
        <v>13</v>
      </c>
      <c r="B18" s="47"/>
      <c r="C18" s="47"/>
      <c r="D18" s="5" t="s">
        <v>21</v>
      </c>
      <c r="E18" s="2">
        <v>34</v>
      </c>
      <c r="F18" s="2">
        <v>34</v>
      </c>
      <c r="G18" s="2">
        <v>34</v>
      </c>
      <c r="H18" s="2"/>
      <c r="I18" s="2">
        <v>46</v>
      </c>
      <c r="J18" s="2"/>
      <c r="K18" s="2">
        <v>59</v>
      </c>
      <c r="L18" s="2"/>
    </row>
    <row r="19" spans="1:12" ht="45" x14ac:dyDescent="0.25">
      <c r="A19" s="2">
        <v>14</v>
      </c>
      <c r="B19" s="47"/>
      <c r="C19" s="47"/>
      <c r="D19" s="5" t="s">
        <v>22</v>
      </c>
      <c r="E19" s="2">
        <v>57</v>
      </c>
      <c r="F19" s="2">
        <v>57</v>
      </c>
      <c r="G19" s="2">
        <v>57</v>
      </c>
      <c r="H19" s="2"/>
      <c r="I19" s="2">
        <v>70</v>
      </c>
      <c r="J19" s="2"/>
      <c r="K19" s="2">
        <v>83</v>
      </c>
      <c r="L19" s="2"/>
    </row>
    <row r="20" spans="1:12" ht="75" x14ac:dyDescent="0.25">
      <c r="A20" s="2">
        <v>15</v>
      </c>
      <c r="B20" s="47"/>
      <c r="C20" s="47"/>
      <c r="D20" s="5" t="s">
        <v>23</v>
      </c>
      <c r="E20" s="2">
        <v>61</v>
      </c>
      <c r="F20" s="2">
        <v>61</v>
      </c>
      <c r="G20" s="2">
        <v>61</v>
      </c>
      <c r="H20" s="2"/>
      <c r="I20" s="2">
        <v>75</v>
      </c>
      <c r="J20" s="2"/>
      <c r="K20" s="2">
        <v>89</v>
      </c>
      <c r="L20" s="2"/>
    </row>
    <row r="21" spans="1:12" ht="90" x14ac:dyDescent="0.25">
      <c r="A21" s="2">
        <v>16</v>
      </c>
      <c r="B21" s="47"/>
      <c r="C21" s="47"/>
      <c r="D21" s="5" t="s">
        <v>24</v>
      </c>
      <c r="E21" s="2"/>
      <c r="F21" s="2"/>
      <c r="G21" s="2"/>
      <c r="H21" s="2"/>
      <c r="I21" s="2"/>
      <c r="J21" s="2"/>
      <c r="K21" s="2">
        <v>37</v>
      </c>
      <c r="L21" s="2"/>
    </row>
    <row r="22" spans="1:12" ht="56.25" customHeight="1" x14ac:dyDescent="0.25">
      <c r="A22" s="2">
        <v>17</v>
      </c>
      <c r="B22" s="51" t="s">
        <v>39</v>
      </c>
      <c r="C22" s="51" t="s">
        <v>46</v>
      </c>
      <c r="D22" s="5" t="s">
        <v>25</v>
      </c>
      <c r="E22" s="2">
        <v>0</v>
      </c>
      <c r="F22" s="2">
        <v>0</v>
      </c>
      <c r="G22" s="2"/>
      <c r="H22" s="2"/>
      <c r="I22" s="2"/>
      <c r="J22" s="2"/>
      <c r="K22" s="2">
        <v>50</v>
      </c>
      <c r="L22" s="2"/>
    </row>
    <row r="23" spans="1:12" ht="56.25" customHeight="1" x14ac:dyDescent="0.25">
      <c r="A23" s="2">
        <v>18</v>
      </c>
      <c r="B23" s="52"/>
      <c r="C23" s="52"/>
      <c r="D23" s="5" t="s">
        <v>26</v>
      </c>
      <c r="E23" s="2">
        <v>14</v>
      </c>
      <c r="F23" s="2">
        <v>14</v>
      </c>
      <c r="G23" s="2">
        <v>14</v>
      </c>
      <c r="H23" s="2"/>
      <c r="I23" s="2">
        <v>14</v>
      </c>
      <c r="J23" s="2"/>
      <c r="K23" s="2">
        <v>14</v>
      </c>
      <c r="L23" s="2"/>
    </row>
    <row r="24" spans="1:12" ht="90" x14ac:dyDescent="0.25">
      <c r="A24" s="2">
        <v>19</v>
      </c>
      <c r="B24" s="51" t="s">
        <v>40</v>
      </c>
      <c r="C24" s="5" t="s">
        <v>47</v>
      </c>
      <c r="D24" s="5" t="s">
        <v>27</v>
      </c>
      <c r="E24" s="2">
        <v>0</v>
      </c>
      <c r="F24" s="2">
        <v>3.3</v>
      </c>
      <c r="G24" s="2">
        <v>0</v>
      </c>
      <c r="H24" s="2"/>
      <c r="I24" s="2">
        <v>0</v>
      </c>
      <c r="J24" s="2"/>
      <c r="K24" s="2">
        <v>5.54</v>
      </c>
      <c r="L24" s="2"/>
    </row>
    <row r="25" spans="1:12" ht="135" x14ac:dyDescent="0.25">
      <c r="A25" s="2">
        <v>20</v>
      </c>
      <c r="B25" s="53"/>
      <c r="C25" s="5" t="s">
        <v>48</v>
      </c>
      <c r="D25" s="5" t="s">
        <v>28</v>
      </c>
      <c r="E25" s="2"/>
      <c r="F25" s="2">
        <v>55.3</v>
      </c>
      <c r="G25" s="2"/>
      <c r="H25" s="2"/>
      <c r="I25" s="2"/>
      <c r="J25" s="2"/>
      <c r="K25" s="2">
        <v>38.6</v>
      </c>
      <c r="L25" s="2"/>
    </row>
    <row r="26" spans="1:12" ht="90" x14ac:dyDescent="0.25">
      <c r="A26" s="2">
        <v>21</v>
      </c>
      <c r="B26" s="52"/>
      <c r="C26" s="5" t="s">
        <v>49</v>
      </c>
      <c r="D26" s="5" t="s">
        <v>29</v>
      </c>
      <c r="E26" s="2">
        <v>0</v>
      </c>
      <c r="F26" s="2">
        <v>0</v>
      </c>
      <c r="G26" s="2">
        <v>0</v>
      </c>
      <c r="H26" s="2"/>
      <c r="I26" s="2">
        <v>0</v>
      </c>
      <c r="J26" s="2"/>
      <c r="K26" s="2">
        <v>0</v>
      </c>
      <c r="L26" s="2"/>
    </row>
    <row r="27" spans="1:12" ht="75" x14ac:dyDescent="0.25">
      <c r="A27" s="2">
        <v>22</v>
      </c>
      <c r="B27" s="51" t="s">
        <v>41</v>
      </c>
      <c r="C27" s="5" t="s">
        <v>50</v>
      </c>
      <c r="D27" s="5" t="s">
        <v>30</v>
      </c>
      <c r="E27" s="2">
        <v>5.5</v>
      </c>
      <c r="F27" s="2">
        <v>6.7</v>
      </c>
      <c r="G27" s="2">
        <v>6</v>
      </c>
      <c r="H27" s="2"/>
      <c r="I27" s="2">
        <v>9</v>
      </c>
      <c r="J27" s="2"/>
      <c r="K27" s="2">
        <v>11</v>
      </c>
      <c r="L27" s="2"/>
    </row>
    <row r="28" spans="1:12" ht="165" x14ac:dyDescent="0.25">
      <c r="A28" s="2">
        <v>23</v>
      </c>
      <c r="B28" s="52"/>
      <c r="C28" s="5" t="s">
        <v>51</v>
      </c>
      <c r="D28" s="5" t="s">
        <v>31</v>
      </c>
      <c r="E28" s="2">
        <v>76</v>
      </c>
      <c r="F28" s="2">
        <v>100</v>
      </c>
      <c r="G28" s="2">
        <v>76</v>
      </c>
      <c r="H28" s="2"/>
      <c r="I28" s="2">
        <v>76</v>
      </c>
      <c r="J28" s="2"/>
      <c r="K28" s="2">
        <v>76</v>
      </c>
      <c r="L28" s="2"/>
    </row>
    <row r="29" spans="1:12" ht="30" x14ac:dyDescent="0.25">
      <c r="A29" s="8">
        <v>24</v>
      </c>
      <c r="B29" s="54" t="s">
        <v>62</v>
      </c>
      <c r="C29" s="12"/>
      <c r="D29" s="7" t="s">
        <v>54</v>
      </c>
      <c r="E29" s="8">
        <v>0</v>
      </c>
      <c r="F29" s="8">
        <v>0</v>
      </c>
      <c r="G29" s="8">
        <v>0</v>
      </c>
      <c r="H29" s="8"/>
      <c r="I29" s="8">
        <v>0</v>
      </c>
      <c r="J29" s="8"/>
      <c r="K29" s="8">
        <v>1</v>
      </c>
      <c r="L29" s="8"/>
    </row>
    <row r="30" spans="1:12" ht="30" x14ac:dyDescent="0.25">
      <c r="A30" s="8">
        <v>25</v>
      </c>
      <c r="B30" s="55"/>
      <c r="C30" s="12"/>
      <c r="D30" s="7" t="s">
        <v>55</v>
      </c>
      <c r="E30" s="8">
        <v>0</v>
      </c>
      <c r="F30" s="8">
        <v>0</v>
      </c>
      <c r="G30" s="8">
        <v>0</v>
      </c>
      <c r="H30" s="8"/>
      <c r="I30" s="8">
        <v>2</v>
      </c>
      <c r="J30" s="8"/>
      <c r="K30" s="8">
        <v>20</v>
      </c>
      <c r="L30" s="8"/>
    </row>
    <row r="31" spans="1:12" ht="30" x14ac:dyDescent="0.25">
      <c r="A31" s="8">
        <v>26</v>
      </c>
      <c r="B31" s="55"/>
      <c r="C31" s="12"/>
      <c r="D31" s="7" t="s">
        <v>56</v>
      </c>
      <c r="E31" s="8">
        <v>0</v>
      </c>
      <c r="F31" s="8">
        <v>1</v>
      </c>
      <c r="G31" s="8">
        <v>0</v>
      </c>
      <c r="H31" s="8"/>
      <c r="I31" s="8">
        <v>39</v>
      </c>
      <c r="J31" s="8"/>
      <c r="K31" s="8">
        <v>586</v>
      </c>
      <c r="L31" s="8"/>
    </row>
    <row r="32" spans="1:12" ht="30" x14ac:dyDescent="0.25">
      <c r="A32" s="8">
        <v>27</v>
      </c>
      <c r="B32" s="55"/>
      <c r="C32" s="12"/>
      <c r="D32" s="7" t="s">
        <v>57</v>
      </c>
      <c r="E32" s="8">
        <v>0</v>
      </c>
      <c r="F32" s="8">
        <v>1</v>
      </c>
      <c r="G32" s="8">
        <v>0</v>
      </c>
      <c r="H32" s="8"/>
      <c r="I32" s="8">
        <v>39</v>
      </c>
      <c r="J32" s="8"/>
      <c r="K32" s="8">
        <v>586</v>
      </c>
      <c r="L32" s="8"/>
    </row>
    <row r="33" spans="1:12" ht="30" x14ac:dyDescent="0.25">
      <c r="A33" s="8">
        <v>28</v>
      </c>
      <c r="B33" s="55"/>
      <c r="C33" s="12"/>
      <c r="D33" s="7" t="s">
        <v>58</v>
      </c>
      <c r="E33" s="8">
        <v>0</v>
      </c>
      <c r="F33" s="8">
        <v>1</v>
      </c>
      <c r="G33" s="8">
        <v>0</v>
      </c>
      <c r="H33" s="8"/>
      <c r="I33" s="8">
        <v>39</v>
      </c>
      <c r="J33" s="8"/>
      <c r="K33" s="8">
        <v>586</v>
      </c>
      <c r="L33" s="8"/>
    </row>
    <row r="34" spans="1:12" ht="30" x14ac:dyDescent="0.25">
      <c r="A34" s="8">
        <v>29</v>
      </c>
      <c r="B34" s="55"/>
      <c r="C34" s="12"/>
      <c r="D34" s="7" t="s">
        <v>59</v>
      </c>
      <c r="E34" s="8">
        <v>17</v>
      </c>
      <c r="F34" s="8">
        <v>17</v>
      </c>
      <c r="G34" s="8">
        <v>69</v>
      </c>
      <c r="H34" s="8"/>
      <c r="I34" s="8">
        <v>86</v>
      </c>
      <c r="J34" s="8"/>
      <c r="K34" s="8">
        <v>86</v>
      </c>
      <c r="L34" s="8"/>
    </row>
    <row r="35" spans="1:12" ht="30" x14ac:dyDescent="0.25">
      <c r="A35" s="8">
        <v>30</v>
      </c>
      <c r="B35" s="55"/>
      <c r="C35" s="12"/>
      <c r="D35" s="7" t="s">
        <v>60</v>
      </c>
      <c r="E35" s="8">
        <v>17</v>
      </c>
      <c r="F35" s="8">
        <v>17</v>
      </c>
      <c r="G35" s="8">
        <v>69</v>
      </c>
      <c r="H35" s="8"/>
      <c r="I35" s="8">
        <v>86</v>
      </c>
      <c r="J35" s="8"/>
      <c r="K35" s="8">
        <v>86</v>
      </c>
      <c r="L35" s="8"/>
    </row>
    <row r="36" spans="1:12" x14ac:dyDescent="0.25">
      <c r="A36" s="8">
        <v>31</v>
      </c>
      <c r="B36" s="56"/>
      <c r="C36" s="12"/>
      <c r="D36" s="7" t="s">
        <v>61</v>
      </c>
      <c r="E36" s="8">
        <v>17</v>
      </c>
      <c r="F36" s="8">
        <v>17</v>
      </c>
      <c r="G36" s="8">
        <v>69</v>
      </c>
      <c r="H36" s="8"/>
      <c r="I36" s="8">
        <v>86</v>
      </c>
      <c r="J36" s="8"/>
      <c r="K36" s="8">
        <v>86</v>
      </c>
      <c r="L36" s="8"/>
    </row>
    <row r="37" spans="1:12" x14ac:dyDescent="0.25">
      <c r="A37" s="9"/>
      <c r="B37" s="9"/>
      <c r="C37" s="10"/>
      <c r="D37" s="11"/>
      <c r="E37" s="9"/>
      <c r="F37" s="9"/>
      <c r="G37" s="9"/>
      <c r="H37" s="9"/>
      <c r="I37" s="9"/>
      <c r="J37" s="9"/>
      <c r="K37" s="9"/>
      <c r="L37" s="9"/>
    </row>
    <row r="39" spans="1:12" ht="15" customHeight="1" x14ac:dyDescent="0.25">
      <c r="B39" s="50" t="s">
        <v>32</v>
      </c>
      <c r="C39" s="50"/>
      <c r="D39" s="50"/>
    </row>
    <row r="40" spans="1:12" ht="33.75" customHeight="1" x14ac:dyDescent="0.25">
      <c r="D40" s="4" t="s">
        <v>33</v>
      </c>
    </row>
    <row r="42" spans="1:12" x14ac:dyDescent="0.25">
      <c r="D42" s="4" t="s">
        <v>34</v>
      </c>
    </row>
  </sheetData>
  <sheetProtection formatCells="0"/>
  <mergeCells count="13">
    <mergeCell ref="B39:D39"/>
    <mergeCell ref="C22:C23"/>
    <mergeCell ref="B22:B23"/>
    <mergeCell ref="B27:B28"/>
    <mergeCell ref="B24:B26"/>
    <mergeCell ref="B29:B36"/>
    <mergeCell ref="B1:F1"/>
    <mergeCell ref="C6:C7"/>
    <mergeCell ref="C8:C10"/>
    <mergeCell ref="B6:B21"/>
    <mergeCell ref="C12:C21"/>
    <mergeCell ref="B3:C3"/>
    <mergeCell ref="D3:L3"/>
  </mergeCells>
  <pageMargins left="0.39370078740157483" right="0.70866141732283472" top="0.39370078740157483" bottom="0.39370078740157483" header="0.31496062992125984" footer="0.31496062992125984"/>
  <pageSetup paperSize="9" scale="61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="85" zoomScaleNormal="85" workbookViewId="0">
      <pane xSplit="2" ySplit="8" topLeftCell="C12" activePane="bottomRight" state="frozen"/>
      <selection pane="topRight" activeCell="C1" sqref="C1"/>
      <selection pane="bottomLeft" activeCell="A7" sqref="A7"/>
      <selection pane="bottomRight" activeCell="E14" sqref="E14"/>
    </sheetView>
  </sheetViews>
  <sheetFormatPr defaultRowHeight="15" x14ac:dyDescent="0.25"/>
  <cols>
    <col min="1" max="1" width="5.42578125" style="1" customWidth="1"/>
    <col min="2" max="2" width="20.85546875" style="4" customWidth="1"/>
    <col min="3" max="3" width="42.140625" style="4" customWidth="1"/>
    <col min="4" max="4" width="55.42578125" style="4" customWidth="1"/>
    <col min="5" max="5" width="11" style="4" customWidth="1"/>
    <col min="6" max="9" width="12.28515625" style="1" customWidth="1"/>
    <col min="10" max="10" width="38.5703125" customWidth="1"/>
  </cols>
  <sheetData>
    <row r="1" spans="1:10" x14ac:dyDescent="0.25">
      <c r="I1" s="32" t="s">
        <v>92</v>
      </c>
    </row>
    <row r="2" spans="1:10" ht="40.5" customHeight="1" x14ac:dyDescent="0.25">
      <c r="F2" s="60" t="s">
        <v>93</v>
      </c>
      <c r="G2" s="60"/>
      <c r="H2" s="60"/>
      <c r="I2" s="60"/>
    </row>
    <row r="3" spans="1:10" ht="18.75" x14ac:dyDescent="0.25">
      <c r="B3" s="45" t="s">
        <v>52</v>
      </c>
      <c r="C3" s="46"/>
      <c r="D3" s="46"/>
      <c r="E3" s="46"/>
      <c r="F3" s="46"/>
    </row>
    <row r="5" spans="1:10" ht="35.25" customHeight="1" x14ac:dyDescent="0.25">
      <c r="B5" s="48" t="s">
        <v>35</v>
      </c>
      <c r="C5" s="48"/>
      <c r="D5" s="61" t="s">
        <v>63</v>
      </c>
      <c r="E5" s="61"/>
      <c r="F5" s="61"/>
      <c r="G5" s="61"/>
      <c r="H5" s="61"/>
      <c r="I5" s="61"/>
    </row>
    <row r="7" spans="1:10" s="6" customFormat="1" ht="60" x14ac:dyDescent="0.25">
      <c r="A7" s="8" t="s">
        <v>0</v>
      </c>
      <c r="B7" s="3" t="s">
        <v>53</v>
      </c>
      <c r="C7" s="3" t="s">
        <v>37</v>
      </c>
      <c r="D7" s="3" t="s">
        <v>36</v>
      </c>
      <c r="E7" s="3" t="s">
        <v>65</v>
      </c>
      <c r="F7" s="3" t="s">
        <v>2</v>
      </c>
      <c r="G7" s="3" t="s">
        <v>4</v>
      </c>
      <c r="H7" s="3" t="s">
        <v>5</v>
      </c>
      <c r="I7" s="3" t="s">
        <v>8</v>
      </c>
    </row>
    <row r="8" spans="1:10" s="6" customFormat="1" x14ac:dyDescent="0.25">
      <c r="A8" s="20">
        <v>1</v>
      </c>
      <c r="B8" s="3">
        <v>2</v>
      </c>
      <c r="C8" s="29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</row>
    <row r="9" spans="1:10" ht="99" customHeight="1" x14ac:dyDescent="0.25">
      <c r="A9" s="57">
        <v>1</v>
      </c>
      <c r="B9" s="62" t="s">
        <v>89</v>
      </c>
      <c r="C9" s="18" t="s">
        <v>43</v>
      </c>
      <c r="D9" s="19" t="s">
        <v>64</v>
      </c>
      <c r="E9" s="3">
        <v>100</v>
      </c>
      <c r="F9" s="8">
        <v>100</v>
      </c>
      <c r="G9" s="8">
        <v>100</v>
      </c>
      <c r="H9" s="8">
        <v>100</v>
      </c>
      <c r="I9" s="8">
        <v>100</v>
      </c>
      <c r="J9" s="13"/>
    </row>
    <row r="10" spans="1:10" ht="45" x14ac:dyDescent="0.25">
      <c r="A10" s="58"/>
      <c r="B10" s="62"/>
      <c r="C10" s="47" t="s">
        <v>42</v>
      </c>
      <c r="D10" s="19" t="s">
        <v>66</v>
      </c>
      <c r="E10" s="3">
        <v>7.3</v>
      </c>
      <c r="F10" s="8">
        <v>1.6</v>
      </c>
      <c r="G10" s="8">
        <v>3.6</v>
      </c>
      <c r="H10" s="8">
        <f>3.6+1.8</f>
        <v>5.4</v>
      </c>
      <c r="I10" s="8">
        <v>7.3</v>
      </c>
      <c r="J10" s="13"/>
    </row>
    <row r="11" spans="1:10" ht="30" x14ac:dyDescent="0.25">
      <c r="A11" s="58"/>
      <c r="B11" s="62"/>
      <c r="C11" s="47"/>
      <c r="D11" s="19" t="s">
        <v>67</v>
      </c>
      <c r="E11" s="26">
        <v>174398</v>
      </c>
      <c r="F11" s="28">
        <v>45343</v>
      </c>
      <c r="G11" s="27">
        <f>F11*2</f>
        <v>90686</v>
      </c>
      <c r="H11" s="27">
        <f>F11*3</f>
        <v>136029</v>
      </c>
      <c r="I11" s="27">
        <v>181374</v>
      </c>
      <c r="J11" s="13"/>
    </row>
    <row r="12" spans="1:10" ht="30" x14ac:dyDescent="0.25">
      <c r="A12" s="58"/>
      <c r="B12" s="62"/>
      <c r="C12" s="47"/>
      <c r="D12" s="19" t="s">
        <v>68</v>
      </c>
      <c r="E12" s="3">
        <v>68</v>
      </c>
      <c r="F12" s="8">
        <v>45</v>
      </c>
      <c r="G12" s="8">
        <v>50</v>
      </c>
      <c r="H12" s="8">
        <v>62</v>
      </c>
      <c r="I12" s="8">
        <v>73</v>
      </c>
      <c r="J12" s="13"/>
    </row>
    <row r="13" spans="1:10" ht="135" x14ac:dyDescent="0.25">
      <c r="A13" s="58"/>
      <c r="B13" s="62"/>
      <c r="C13" s="19" t="s">
        <v>44</v>
      </c>
      <c r="D13" s="19" t="s">
        <v>69</v>
      </c>
      <c r="E13" s="3">
        <v>564</v>
      </c>
      <c r="F13" s="8">
        <v>564</v>
      </c>
      <c r="G13" s="8">
        <v>564</v>
      </c>
      <c r="H13" s="8">
        <v>525</v>
      </c>
      <c r="I13" s="8">
        <v>520</v>
      </c>
      <c r="J13" s="13"/>
    </row>
    <row r="14" spans="1:10" ht="75" x14ac:dyDescent="0.25">
      <c r="A14" s="58"/>
      <c r="B14" s="62"/>
      <c r="C14" s="47" t="s">
        <v>45</v>
      </c>
      <c r="D14" s="23" t="s">
        <v>70</v>
      </c>
      <c r="E14" s="25">
        <v>76.8</v>
      </c>
      <c r="F14" s="24">
        <v>76.8</v>
      </c>
      <c r="G14" s="24">
        <v>80.599999999999994</v>
      </c>
      <c r="H14" s="24">
        <v>84.4</v>
      </c>
      <c r="I14" s="24">
        <v>88.3</v>
      </c>
    </row>
    <row r="15" spans="1:10" ht="75" x14ac:dyDescent="0.25">
      <c r="A15" s="58"/>
      <c r="B15" s="62"/>
      <c r="C15" s="47"/>
      <c r="D15" s="23" t="s">
        <v>71</v>
      </c>
      <c r="E15" s="25">
        <v>80.900000000000006</v>
      </c>
      <c r="F15" s="24">
        <v>80.900000000000006</v>
      </c>
      <c r="G15" s="24">
        <v>81.3</v>
      </c>
      <c r="H15" s="24">
        <v>81.7</v>
      </c>
      <c r="I15" s="24">
        <v>82.2</v>
      </c>
    </row>
    <row r="16" spans="1:10" ht="45" x14ac:dyDescent="0.25">
      <c r="A16" s="58"/>
      <c r="B16" s="62"/>
      <c r="C16" s="47"/>
      <c r="D16" s="23" t="s">
        <v>72</v>
      </c>
      <c r="E16" s="25">
        <v>6245</v>
      </c>
      <c r="F16" s="24">
        <v>6281</v>
      </c>
      <c r="G16" s="24">
        <v>6317</v>
      </c>
      <c r="H16" s="24">
        <v>6354</v>
      </c>
      <c r="I16" s="24">
        <v>6391</v>
      </c>
    </row>
    <row r="17" spans="1:9" ht="60" x14ac:dyDescent="0.25">
      <c r="A17" s="58"/>
      <c r="B17" s="62"/>
      <c r="C17" s="47"/>
      <c r="D17" s="23" t="s">
        <v>73</v>
      </c>
      <c r="E17" s="25">
        <v>10127</v>
      </c>
      <c r="F17" s="24">
        <v>10127</v>
      </c>
      <c r="G17" s="24">
        <v>10127</v>
      </c>
      <c r="H17" s="24">
        <v>10131</v>
      </c>
      <c r="I17" s="24">
        <v>10135</v>
      </c>
    </row>
    <row r="18" spans="1:9" ht="45" x14ac:dyDescent="0.25">
      <c r="A18" s="58"/>
      <c r="B18" s="62"/>
      <c r="C18" s="47"/>
      <c r="D18" s="23" t="s">
        <v>74</v>
      </c>
      <c r="E18" s="25">
        <v>6245</v>
      </c>
      <c r="F18" s="24">
        <v>6281</v>
      </c>
      <c r="G18" s="24">
        <v>6317</v>
      </c>
      <c r="H18" s="24">
        <v>6354</v>
      </c>
      <c r="I18" s="24">
        <v>6391</v>
      </c>
    </row>
    <row r="19" spans="1:9" ht="60" x14ac:dyDescent="0.25">
      <c r="A19" s="58"/>
      <c r="B19" s="62"/>
      <c r="C19" s="47"/>
      <c r="D19" s="23" t="s">
        <v>75</v>
      </c>
      <c r="E19" s="25">
        <v>10127</v>
      </c>
      <c r="F19" s="24">
        <v>10127</v>
      </c>
      <c r="G19" s="24">
        <v>10127</v>
      </c>
      <c r="H19" s="24">
        <v>10131</v>
      </c>
      <c r="I19" s="24">
        <v>10135</v>
      </c>
    </row>
    <row r="20" spans="1:9" ht="51.75" customHeight="1" x14ac:dyDescent="0.25">
      <c r="A20" s="58"/>
      <c r="B20" s="62"/>
      <c r="C20" s="47"/>
      <c r="D20" s="23" t="s">
        <v>76</v>
      </c>
      <c r="E20" s="25">
        <v>11118</v>
      </c>
      <c r="F20" s="24">
        <v>11127</v>
      </c>
      <c r="G20" s="24">
        <v>11136</v>
      </c>
      <c r="H20" s="24">
        <v>11145</v>
      </c>
      <c r="I20" s="24">
        <v>11153</v>
      </c>
    </row>
    <row r="21" spans="1:9" ht="51.75" customHeight="1" x14ac:dyDescent="0.25">
      <c r="A21" s="58"/>
      <c r="B21" s="62"/>
      <c r="C21" s="47"/>
      <c r="D21" s="23" t="s">
        <v>77</v>
      </c>
      <c r="E21" s="25">
        <v>21690</v>
      </c>
      <c r="F21" s="24">
        <v>22340</v>
      </c>
      <c r="G21" s="24">
        <v>22990</v>
      </c>
      <c r="H21" s="24">
        <v>23640</v>
      </c>
      <c r="I21" s="24">
        <v>24295</v>
      </c>
    </row>
    <row r="22" spans="1:9" ht="51.75" customHeight="1" x14ac:dyDescent="0.25">
      <c r="A22" s="58"/>
      <c r="B22" s="62"/>
      <c r="C22" s="47"/>
      <c r="D22" s="19" t="s">
        <v>78</v>
      </c>
      <c r="E22" s="1">
        <v>353</v>
      </c>
      <c r="F22" s="8">
        <v>349</v>
      </c>
      <c r="G22" s="8">
        <v>353</v>
      </c>
      <c r="H22" s="8">
        <v>357</v>
      </c>
      <c r="I22" s="8">
        <v>361</v>
      </c>
    </row>
    <row r="23" spans="1:9" ht="51.75" customHeight="1" x14ac:dyDescent="0.25">
      <c r="A23" s="58"/>
      <c r="B23" s="62"/>
      <c r="C23" s="47"/>
      <c r="D23" s="19" t="s">
        <v>79</v>
      </c>
      <c r="E23" s="1">
        <v>1757</v>
      </c>
      <c r="F23" s="8">
        <v>1717</v>
      </c>
      <c r="G23" s="8">
        <v>1733</v>
      </c>
      <c r="H23" s="8">
        <v>1749</v>
      </c>
      <c r="I23" s="8">
        <v>1765</v>
      </c>
    </row>
    <row r="24" spans="1:9" ht="60" x14ac:dyDescent="0.25">
      <c r="A24" s="58"/>
      <c r="B24" s="62"/>
      <c r="C24" s="47"/>
      <c r="D24" s="19" t="s">
        <v>80</v>
      </c>
      <c r="E24" s="3">
        <v>46</v>
      </c>
      <c r="F24" s="8">
        <v>34</v>
      </c>
      <c r="G24" s="8">
        <v>34</v>
      </c>
      <c r="H24" s="8">
        <v>46</v>
      </c>
      <c r="I24" s="8">
        <v>59</v>
      </c>
    </row>
    <row r="25" spans="1:9" ht="45" x14ac:dyDescent="0.25">
      <c r="A25" s="58"/>
      <c r="B25" s="62"/>
      <c r="C25" s="47"/>
      <c r="D25" s="19" t="s">
        <v>81</v>
      </c>
      <c r="E25" s="3">
        <v>78</v>
      </c>
      <c r="F25" s="8">
        <v>57</v>
      </c>
      <c r="G25" s="8">
        <v>57</v>
      </c>
      <c r="H25" s="8">
        <v>70</v>
      </c>
      <c r="I25" s="8">
        <v>83</v>
      </c>
    </row>
    <row r="26" spans="1:9" ht="75" x14ac:dyDescent="0.25">
      <c r="A26" s="58"/>
      <c r="B26" s="62"/>
      <c r="C26" s="47"/>
      <c r="D26" s="19" t="s">
        <v>82</v>
      </c>
      <c r="E26" s="3">
        <v>87</v>
      </c>
      <c r="F26" s="8">
        <v>61</v>
      </c>
      <c r="G26" s="8">
        <v>61</v>
      </c>
      <c r="H26" s="8">
        <v>75</v>
      </c>
      <c r="I26" s="8">
        <v>89</v>
      </c>
    </row>
    <row r="27" spans="1:9" ht="90" x14ac:dyDescent="0.25">
      <c r="A27" s="59"/>
      <c r="B27" s="62"/>
      <c r="C27" s="47"/>
      <c r="D27" s="19" t="s">
        <v>83</v>
      </c>
      <c r="E27" s="3">
        <v>22</v>
      </c>
      <c r="F27" s="8"/>
      <c r="G27" s="8"/>
      <c r="H27" s="8"/>
      <c r="I27" s="8">
        <v>37</v>
      </c>
    </row>
    <row r="28" spans="1:9" ht="90" x14ac:dyDescent="0.25">
      <c r="A28" s="54">
        <v>2</v>
      </c>
      <c r="B28" s="51" t="s">
        <v>90</v>
      </c>
      <c r="C28" s="19" t="s">
        <v>84</v>
      </c>
      <c r="D28" s="19" t="s">
        <v>85</v>
      </c>
      <c r="E28" s="3">
        <v>4.17</v>
      </c>
      <c r="F28" s="8">
        <v>0</v>
      </c>
      <c r="G28" s="8">
        <v>0</v>
      </c>
      <c r="H28" s="8">
        <v>0</v>
      </c>
      <c r="I28" s="8">
        <v>5.54</v>
      </c>
    </row>
    <row r="29" spans="1:9" ht="90" x14ac:dyDescent="0.25">
      <c r="A29" s="56"/>
      <c r="B29" s="52"/>
      <c r="C29" s="19" t="s">
        <v>86</v>
      </c>
      <c r="D29" s="19" t="s">
        <v>29</v>
      </c>
      <c r="E29" s="3">
        <v>0</v>
      </c>
      <c r="F29" s="8">
        <v>0</v>
      </c>
      <c r="G29" s="8">
        <v>0</v>
      </c>
      <c r="H29" s="8">
        <v>0</v>
      </c>
      <c r="I29" s="8">
        <v>0</v>
      </c>
    </row>
    <row r="30" spans="1:9" ht="75" x14ac:dyDescent="0.25">
      <c r="A30" s="54">
        <v>3</v>
      </c>
      <c r="B30" s="51" t="s">
        <v>91</v>
      </c>
      <c r="C30" s="19" t="s">
        <v>87</v>
      </c>
      <c r="D30" s="19" t="s">
        <v>30</v>
      </c>
      <c r="E30" s="3">
        <v>9</v>
      </c>
      <c r="F30" s="8">
        <v>5.5</v>
      </c>
      <c r="G30" s="8">
        <v>6</v>
      </c>
      <c r="H30" s="8">
        <v>9</v>
      </c>
      <c r="I30" s="8">
        <v>11</v>
      </c>
    </row>
    <row r="31" spans="1:9" ht="165" x14ac:dyDescent="0.25">
      <c r="A31" s="56"/>
      <c r="B31" s="52"/>
      <c r="C31" s="19" t="s">
        <v>88</v>
      </c>
      <c r="D31" s="19" t="s">
        <v>31</v>
      </c>
      <c r="E31" s="3">
        <v>70</v>
      </c>
      <c r="F31" s="8">
        <v>76</v>
      </c>
      <c r="G31" s="8">
        <v>76</v>
      </c>
      <c r="H31" s="8">
        <v>76</v>
      </c>
      <c r="I31" s="8">
        <v>76</v>
      </c>
    </row>
    <row r="32" spans="1:9" x14ac:dyDescent="0.25">
      <c r="A32" s="9"/>
      <c r="B32" s="9"/>
      <c r="C32" s="10"/>
      <c r="D32" s="11"/>
      <c r="E32" s="11"/>
      <c r="F32" s="9"/>
      <c r="G32" s="9"/>
      <c r="H32" s="9"/>
      <c r="I32" s="9"/>
    </row>
    <row r="34" spans="2:5" ht="15" customHeight="1" x14ac:dyDescent="0.25">
      <c r="B34" s="50"/>
      <c r="C34" s="50"/>
      <c r="D34" s="50"/>
      <c r="E34" s="17"/>
    </row>
    <row r="35" spans="2:5" ht="33.75" customHeight="1" x14ac:dyDescent="0.25"/>
  </sheetData>
  <sheetProtection formatCells="0"/>
  <mergeCells count="13">
    <mergeCell ref="F2:I2"/>
    <mergeCell ref="B34:D34"/>
    <mergeCell ref="B3:F3"/>
    <mergeCell ref="B5:C5"/>
    <mergeCell ref="D5:I5"/>
    <mergeCell ref="B9:B27"/>
    <mergeCell ref="C10:C12"/>
    <mergeCell ref="C14:C27"/>
    <mergeCell ref="A9:A27"/>
    <mergeCell ref="A28:A29"/>
    <mergeCell ref="A30:A31"/>
    <mergeCell ref="B28:B29"/>
    <mergeCell ref="B30:B31"/>
  </mergeCells>
  <pageMargins left="0.39370078740157483" right="0.70866141732283472" top="0.39370078740157483" bottom="0.39370078740157483" header="0.31496062992125984" footer="0.31496062992125984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view="pageBreakPreview" topLeftCell="A4" zoomScale="60" zoomScaleNormal="85" workbookViewId="0">
      <selection activeCell="I10" sqref="I10"/>
    </sheetView>
  </sheetViews>
  <sheetFormatPr defaultRowHeight="15" x14ac:dyDescent="0.25"/>
  <cols>
    <col min="1" max="1" width="5.42578125" style="1" customWidth="1"/>
    <col min="2" max="2" width="20.85546875" style="4" customWidth="1"/>
    <col min="3" max="3" width="47.7109375" style="4" customWidth="1"/>
    <col min="4" max="4" width="55.42578125" style="4" customWidth="1"/>
    <col min="5" max="5" width="12" customWidth="1"/>
    <col min="6" max="6" width="11" customWidth="1"/>
    <col min="7" max="7" width="11.7109375" customWidth="1"/>
    <col min="8" max="8" width="12.28515625" customWidth="1"/>
    <col min="9" max="9" width="11.7109375" customWidth="1"/>
    <col min="10" max="10" width="18.5703125" style="40" customWidth="1"/>
  </cols>
  <sheetData>
    <row r="1" spans="1:10" ht="15.75" x14ac:dyDescent="0.25">
      <c r="H1" s="70" t="s">
        <v>101</v>
      </c>
      <c r="I1" s="70"/>
    </row>
    <row r="2" spans="1:10" ht="49.5" customHeight="1" x14ac:dyDescent="0.25">
      <c r="F2" s="64" t="s">
        <v>102</v>
      </c>
      <c r="G2" s="64"/>
      <c r="H2" s="64"/>
      <c r="I2" s="64"/>
    </row>
    <row r="3" spans="1:10" ht="18.75" customHeight="1" x14ac:dyDescent="0.25">
      <c r="B3" s="71" t="s">
        <v>99</v>
      </c>
      <c r="C3" s="71"/>
      <c r="D3" s="71"/>
      <c r="E3" s="71"/>
      <c r="F3" s="71"/>
      <c r="G3" s="71"/>
      <c r="H3" s="71"/>
      <c r="I3" s="71"/>
    </row>
    <row r="5" spans="1:10" x14ac:dyDescent="0.25">
      <c r="A5" s="63" t="s">
        <v>0</v>
      </c>
      <c r="B5" s="63" t="s">
        <v>98</v>
      </c>
      <c r="C5" s="63" t="s">
        <v>105</v>
      </c>
      <c r="D5" s="72" t="s">
        <v>104</v>
      </c>
      <c r="E5" s="72"/>
      <c r="F5" s="72"/>
      <c r="G5" s="72"/>
      <c r="H5" s="72"/>
      <c r="I5" s="72"/>
    </row>
    <row r="6" spans="1:10" s="6" customFormat="1" ht="71.25" x14ac:dyDescent="0.25">
      <c r="A6" s="63"/>
      <c r="B6" s="63"/>
      <c r="C6" s="63"/>
      <c r="D6" s="38" t="s">
        <v>36</v>
      </c>
      <c r="E6" s="38" t="s">
        <v>100</v>
      </c>
      <c r="F6" s="38" t="s">
        <v>94</v>
      </c>
      <c r="G6" s="38" t="s">
        <v>95</v>
      </c>
      <c r="H6" s="38" t="s">
        <v>96</v>
      </c>
      <c r="I6" s="38" t="s">
        <v>97</v>
      </c>
      <c r="J6" s="41"/>
    </row>
    <row r="7" spans="1:10" s="6" customFormat="1" x14ac:dyDescent="0.25">
      <c r="A7" s="31">
        <v>1</v>
      </c>
      <c r="B7" s="3">
        <v>2</v>
      </c>
      <c r="C7" s="29">
        <v>3</v>
      </c>
      <c r="D7" s="3">
        <v>4</v>
      </c>
      <c r="E7" s="29">
        <v>5</v>
      </c>
      <c r="F7" s="3">
        <v>6</v>
      </c>
      <c r="G7" s="29">
        <v>7</v>
      </c>
      <c r="H7" s="3">
        <v>8</v>
      </c>
      <c r="I7" s="29">
        <v>9</v>
      </c>
      <c r="J7" s="41"/>
    </row>
    <row r="8" spans="1:10" ht="109.5" customHeight="1" x14ac:dyDescent="0.25">
      <c r="A8" s="57">
        <v>1</v>
      </c>
      <c r="B8" s="62" t="s">
        <v>103</v>
      </c>
      <c r="C8" s="34" t="s">
        <v>118</v>
      </c>
      <c r="D8" s="33" t="s">
        <v>64</v>
      </c>
      <c r="E8" s="43">
        <v>100</v>
      </c>
      <c r="F8" s="43">
        <v>100</v>
      </c>
      <c r="G8" s="43">
        <v>100</v>
      </c>
      <c r="H8" s="43">
        <v>100</v>
      </c>
      <c r="I8" s="43">
        <v>100</v>
      </c>
    </row>
    <row r="9" spans="1:10" ht="30" x14ac:dyDescent="0.25">
      <c r="A9" s="58"/>
      <c r="B9" s="62"/>
      <c r="C9" s="62" t="s">
        <v>119</v>
      </c>
      <c r="D9" s="33" t="s">
        <v>106</v>
      </c>
      <c r="E9" s="35">
        <v>5.8</v>
      </c>
      <c r="F9" s="36">
        <v>5.8</v>
      </c>
      <c r="G9" s="36">
        <v>5.9</v>
      </c>
      <c r="H9" s="36">
        <v>6.02</v>
      </c>
      <c r="I9" s="36">
        <v>6.07</v>
      </c>
    </row>
    <row r="10" spans="1:10" ht="30" x14ac:dyDescent="0.25">
      <c r="A10" s="58"/>
      <c r="B10" s="62"/>
      <c r="C10" s="62"/>
      <c r="D10" s="33" t="s">
        <v>67</v>
      </c>
      <c r="E10" s="37">
        <v>181373.92</v>
      </c>
      <c r="F10" s="37">
        <v>188349.84000000003</v>
      </c>
      <c r="G10" s="37">
        <v>195325.76000000004</v>
      </c>
      <c r="H10" s="37">
        <v>202301.68000000005</v>
      </c>
      <c r="I10" s="37">
        <v>209277.6</v>
      </c>
    </row>
    <row r="11" spans="1:10" ht="54" customHeight="1" x14ac:dyDescent="0.25">
      <c r="A11" s="58"/>
      <c r="B11" s="62"/>
      <c r="C11" s="62"/>
      <c r="D11" s="33" t="s">
        <v>68</v>
      </c>
      <c r="E11" s="36">
        <v>73</v>
      </c>
      <c r="F11" s="36">
        <v>79</v>
      </c>
      <c r="G11" s="36">
        <v>85</v>
      </c>
      <c r="H11" s="36">
        <v>91</v>
      </c>
      <c r="I11" s="36">
        <v>95</v>
      </c>
    </row>
    <row r="12" spans="1:10" ht="150" x14ac:dyDescent="0.25">
      <c r="A12" s="58"/>
      <c r="B12" s="62"/>
      <c r="C12" s="33" t="s">
        <v>120</v>
      </c>
      <c r="D12" s="33" t="s">
        <v>107</v>
      </c>
      <c r="E12" s="35">
        <v>164</v>
      </c>
      <c r="F12" s="35">
        <v>146</v>
      </c>
      <c r="G12" s="35">
        <v>146</v>
      </c>
      <c r="H12" s="35">
        <v>146</v>
      </c>
      <c r="I12" s="35">
        <v>124</v>
      </c>
    </row>
    <row r="13" spans="1:10" ht="60" customHeight="1" x14ac:dyDescent="0.25">
      <c r="A13" s="58"/>
      <c r="B13" s="62"/>
      <c r="C13" s="65" t="s">
        <v>123</v>
      </c>
      <c r="D13" s="39" t="s">
        <v>70</v>
      </c>
      <c r="E13" s="43">
        <v>88.3</v>
      </c>
      <c r="F13" s="43">
        <v>90</v>
      </c>
      <c r="G13" s="43">
        <v>92.7</v>
      </c>
      <c r="H13" s="43">
        <v>95</v>
      </c>
      <c r="I13" s="43">
        <v>95</v>
      </c>
    </row>
    <row r="14" spans="1:10" ht="75" x14ac:dyDescent="0.25">
      <c r="A14" s="58"/>
      <c r="B14" s="62"/>
      <c r="C14" s="65"/>
      <c r="D14" s="39" t="s">
        <v>71</v>
      </c>
      <c r="E14" s="43">
        <v>82.2</v>
      </c>
      <c r="F14" s="43">
        <v>86</v>
      </c>
      <c r="G14" s="43">
        <v>90.2</v>
      </c>
      <c r="H14" s="43">
        <v>95</v>
      </c>
      <c r="I14" s="43">
        <v>95</v>
      </c>
    </row>
    <row r="15" spans="1:10" ht="45" x14ac:dyDescent="0.25">
      <c r="A15" s="58"/>
      <c r="B15" s="62"/>
      <c r="C15" s="65"/>
      <c r="D15" s="39" t="s">
        <v>72</v>
      </c>
      <c r="E15" s="35">
        <v>6391</v>
      </c>
      <c r="F15" s="35">
        <v>6418</v>
      </c>
      <c r="G15" s="35">
        <v>6448</v>
      </c>
      <c r="H15" s="35">
        <v>6477</v>
      </c>
      <c r="I15" s="35">
        <v>6515</v>
      </c>
    </row>
    <row r="16" spans="1:10" ht="48" customHeight="1" x14ac:dyDescent="0.25">
      <c r="A16" s="58"/>
      <c r="B16" s="62"/>
      <c r="C16" s="65"/>
      <c r="D16" s="39" t="s">
        <v>112</v>
      </c>
      <c r="E16" s="35">
        <v>10135</v>
      </c>
      <c r="F16" s="35">
        <v>10196</v>
      </c>
      <c r="G16" s="35">
        <v>10246</v>
      </c>
      <c r="H16" s="35">
        <v>10262</v>
      </c>
      <c r="I16" s="35">
        <v>10285</v>
      </c>
    </row>
    <row r="17" spans="1:9" ht="45" x14ac:dyDescent="0.25">
      <c r="A17" s="58"/>
      <c r="B17" s="62"/>
      <c r="C17" s="65"/>
      <c r="D17" s="39" t="s">
        <v>109</v>
      </c>
      <c r="E17" s="35">
        <v>6391</v>
      </c>
      <c r="F17" s="35">
        <v>6418</v>
      </c>
      <c r="G17" s="35">
        <v>6448</v>
      </c>
      <c r="H17" s="35">
        <v>6477</v>
      </c>
      <c r="I17" s="35">
        <v>6515</v>
      </c>
    </row>
    <row r="18" spans="1:9" ht="48.75" customHeight="1" x14ac:dyDescent="0.25">
      <c r="A18" s="58"/>
      <c r="B18" s="62"/>
      <c r="C18" s="65"/>
      <c r="D18" s="39" t="s">
        <v>108</v>
      </c>
      <c r="E18" s="35">
        <v>10135</v>
      </c>
      <c r="F18" s="35">
        <v>10196</v>
      </c>
      <c r="G18" s="35">
        <v>10246</v>
      </c>
      <c r="H18" s="35">
        <v>10262</v>
      </c>
      <c r="I18" s="35">
        <v>10285</v>
      </c>
    </row>
    <row r="19" spans="1:9" ht="33.75" customHeight="1" x14ac:dyDescent="0.25">
      <c r="A19" s="58"/>
      <c r="B19" s="62"/>
      <c r="C19" s="65"/>
      <c r="D19" s="39" t="s">
        <v>110</v>
      </c>
      <c r="E19" s="35">
        <v>10984</v>
      </c>
      <c r="F19" s="35">
        <v>10854</v>
      </c>
      <c r="G19" s="35">
        <v>10106</v>
      </c>
      <c r="H19" s="35">
        <v>10106</v>
      </c>
      <c r="I19" s="35">
        <v>10106</v>
      </c>
    </row>
    <row r="20" spans="1:9" ht="60" x14ac:dyDescent="0.25">
      <c r="A20" s="58"/>
      <c r="B20" s="62"/>
      <c r="C20" s="65"/>
      <c r="D20" s="39" t="s">
        <v>111</v>
      </c>
      <c r="E20" s="35">
        <v>21271</v>
      </c>
      <c r="F20" s="35">
        <v>20750</v>
      </c>
      <c r="G20" s="35">
        <v>19161</v>
      </c>
      <c r="H20" s="35">
        <v>19161</v>
      </c>
      <c r="I20" s="35">
        <v>19161</v>
      </c>
    </row>
    <row r="21" spans="1:9" ht="45" x14ac:dyDescent="0.25">
      <c r="A21" s="58"/>
      <c r="B21" s="62"/>
      <c r="C21" s="65"/>
      <c r="D21" s="33" t="s">
        <v>78</v>
      </c>
      <c r="E21" s="35">
        <v>1587</v>
      </c>
      <c r="F21" s="35">
        <v>1537</v>
      </c>
      <c r="G21" s="35">
        <v>1524</v>
      </c>
      <c r="H21" s="35">
        <v>1524</v>
      </c>
      <c r="I21" s="35">
        <v>1524</v>
      </c>
    </row>
    <row r="22" spans="1:9" ht="51.75" customHeight="1" x14ac:dyDescent="0.25">
      <c r="A22" s="58"/>
      <c r="B22" s="62"/>
      <c r="C22" s="65"/>
      <c r="D22" s="33" t="s">
        <v>79</v>
      </c>
      <c r="E22" s="35">
        <v>4527</v>
      </c>
      <c r="F22" s="35">
        <v>4428</v>
      </c>
      <c r="G22" s="35">
        <v>4379</v>
      </c>
      <c r="H22" s="35">
        <v>4379</v>
      </c>
      <c r="I22" s="35">
        <v>4379</v>
      </c>
    </row>
    <row r="23" spans="1:9" ht="60" x14ac:dyDescent="0.25">
      <c r="A23" s="58"/>
      <c r="B23" s="62"/>
      <c r="C23" s="65"/>
      <c r="D23" s="33" t="s">
        <v>80</v>
      </c>
      <c r="E23" s="44">
        <v>59</v>
      </c>
      <c r="F23" s="44">
        <v>62</v>
      </c>
      <c r="G23" s="44">
        <v>75</v>
      </c>
      <c r="H23" s="44">
        <v>88</v>
      </c>
      <c r="I23" s="44">
        <v>100</v>
      </c>
    </row>
    <row r="24" spans="1:9" ht="45" x14ac:dyDescent="0.25">
      <c r="A24" s="58"/>
      <c r="B24" s="62"/>
      <c r="C24" s="65"/>
      <c r="D24" s="33" t="s">
        <v>81</v>
      </c>
      <c r="E24" s="44">
        <v>83</v>
      </c>
      <c r="F24" s="44">
        <v>88</v>
      </c>
      <c r="G24" s="44">
        <v>93</v>
      </c>
      <c r="H24" s="44">
        <v>98</v>
      </c>
      <c r="I24" s="44">
        <v>100</v>
      </c>
    </row>
    <row r="25" spans="1:9" ht="63.75" customHeight="1" x14ac:dyDescent="0.25">
      <c r="A25" s="58"/>
      <c r="B25" s="62"/>
      <c r="C25" s="65"/>
      <c r="D25" s="33" t="s">
        <v>82</v>
      </c>
      <c r="E25" s="44">
        <v>89</v>
      </c>
      <c r="F25" s="44">
        <v>92</v>
      </c>
      <c r="G25" s="44">
        <v>95</v>
      </c>
      <c r="H25" s="44">
        <v>98</v>
      </c>
      <c r="I25" s="44">
        <v>100</v>
      </c>
    </row>
    <row r="26" spans="1:9" ht="90" x14ac:dyDescent="0.25">
      <c r="A26" s="59"/>
      <c r="B26" s="62"/>
      <c r="C26" s="65"/>
      <c r="D26" s="33" t="s">
        <v>83</v>
      </c>
      <c r="E26" s="44">
        <v>37</v>
      </c>
      <c r="F26" s="44">
        <v>52</v>
      </c>
      <c r="G26" s="44">
        <v>67</v>
      </c>
      <c r="H26" s="44">
        <v>82</v>
      </c>
      <c r="I26" s="44">
        <v>95</v>
      </c>
    </row>
    <row r="27" spans="1:9" ht="105" x14ac:dyDescent="0.25">
      <c r="A27" s="66">
        <v>2</v>
      </c>
      <c r="B27" s="51" t="s">
        <v>113</v>
      </c>
      <c r="C27" s="30" t="s">
        <v>121</v>
      </c>
      <c r="D27" s="33" t="s">
        <v>85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</row>
    <row r="28" spans="1:9" ht="126" customHeight="1" x14ac:dyDescent="0.25">
      <c r="A28" s="67"/>
      <c r="B28" s="52"/>
      <c r="C28" s="33" t="s">
        <v>122</v>
      </c>
      <c r="D28" s="33" t="s">
        <v>29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</row>
    <row r="29" spans="1:9" ht="106.5" customHeight="1" x14ac:dyDescent="0.25">
      <c r="A29" s="66">
        <v>3</v>
      </c>
      <c r="B29" s="68" t="s">
        <v>114</v>
      </c>
      <c r="C29" s="33" t="s">
        <v>116</v>
      </c>
      <c r="D29" s="33" t="s">
        <v>30</v>
      </c>
      <c r="E29" s="44">
        <v>11</v>
      </c>
      <c r="F29" s="44">
        <v>10</v>
      </c>
      <c r="G29" s="44">
        <v>10</v>
      </c>
      <c r="H29" s="44">
        <v>10</v>
      </c>
      <c r="I29" s="44">
        <v>10</v>
      </c>
    </row>
    <row r="30" spans="1:9" ht="153" customHeight="1" x14ac:dyDescent="0.25">
      <c r="A30" s="67"/>
      <c r="B30" s="69"/>
      <c r="C30" s="33" t="s">
        <v>115</v>
      </c>
      <c r="D30" s="33" t="s">
        <v>117</v>
      </c>
      <c r="E30" s="44">
        <v>80</v>
      </c>
      <c r="F30" s="44">
        <v>85</v>
      </c>
      <c r="G30" s="44">
        <v>90</v>
      </c>
      <c r="H30" s="44">
        <v>90</v>
      </c>
      <c r="I30" s="44">
        <v>90</v>
      </c>
    </row>
    <row r="31" spans="1:9" x14ac:dyDescent="0.25">
      <c r="A31" s="9"/>
      <c r="B31" s="9"/>
      <c r="C31" s="10"/>
      <c r="D31" s="11"/>
    </row>
    <row r="33" spans="2:4" ht="15" customHeight="1" x14ac:dyDescent="0.25">
      <c r="B33" s="50"/>
      <c r="C33" s="50"/>
      <c r="D33" s="50"/>
    </row>
    <row r="34" spans="2:4" ht="33.75" customHeight="1" x14ac:dyDescent="0.25"/>
  </sheetData>
  <sheetProtection formatCells="0"/>
  <mergeCells count="16">
    <mergeCell ref="H1:I1"/>
    <mergeCell ref="B3:I3"/>
    <mergeCell ref="D5:I5"/>
    <mergeCell ref="C5:C6"/>
    <mergeCell ref="B5:B6"/>
    <mergeCell ref="A5:A6"/>
    <mergeCell ref="F2:I2"/>
    <mergeCell ref="B33:D33"/>
    <mergeCell ref="A8:A26"/>
    <mergeCell ref="B8:B26"/>
    <mergeCell ref="C9:C11"/>
    <mergeCell ref="C13:C26"/>
    <mergeCell ref="A27:A28"/>
    <mergeCell ref="B27:B28"/>
    <mergeCell ref="A29:A30"/>
    <mergeCell ref="B29:B30"/>
  </mergeCells>
  <pageMargins left="0.39370078740157483" right="0.70866141732283472" top="0.98425196850393704" bottom="0.39370078740157483" header="0.31496062992125984" footer="0.31496062992125984"/>
  <pageSetup paperSize="9" scale="71" fitToHeight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19</vt:i4>
      </vt:variant>
    </vt:vector>
  </HeadingPairs>
  <TitlesOfParts>
    <vt:vector size="22" baseType="lpstr">
      <vt:lpstr>Лист1</vt:lpstr>
      <vt:lpstr>на 13.05</vt:lpstr>
      <vt:lpstr>Новая форма</vt:lpstr>
      <vt:lpstr>Лист1!_ftn1</vt:lpstr>
      <vt:lpstr>'на 13.05'!_ftn1</vt:lpstr>
      <vt:lpstr>'Новая форма'!_ftn1</vt:lpstr>
      <vt:lpstr>Лист1!_ftn5</vt:lpstr>
      <vt:lpstr>'на 13.05'!_ftn5</vt:lpstr>
      <vt:lpstr>'Новая форма'!_ftn5</vt:lpstr>
      <vt:lpstr>Лист1!_ftnref1</vt:lpstr>
      <vt:lpstr>Лист1!_ftnref2</vt:lpstr>
      <vt:lpstr>'на 13.05'!_ftnref2</vt:lpstr>
      <vt:lpstr>'Новая форма'!_ftnref2</vt:lpstr>
      <vt:lpstr>Лист1!_ftnref3</vt:lpstr>
      <vt:lpstr>'на 13.05'!_ftnref3</vt:lpstr>
      <vt:lpstr>'Новая форма'!_ftnref3</vt:lpstr>
      <vt:lpstr>Лист1!_ftnref4</vt:lpstr>
      <vt:lpstr>'на 13.05'!_ftnref4</vt:lpstr>
      <vt:lpstr>'Новая форма'!_ftnref4</vt:lpstr>
      <vt:lpstr>Лист1!_ftnref5</vt:lpstr>
      <vt:lpstr>'на 13.05'!_ftnref5</vt:lpstr>
      <vt:lpstr>'Новая форма'!_ftnref5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Калашников Дмитрий Ильич</dc:creator>
  <cp:lastModifiedBy>Винограденко Юлия Николаевна</cp:lastModifiedBy>
  <cp:lastPrinted>2023-07-12T07:45:32Z</cp:lastPrinted>
  <dcterms:created xsi:type="dcterms:W3CDTF">2015-06-05T18:19:34Z</dcterms:created>
  <dcterms:modified xsi:type="dcterms:W3CDTF">2024-01-25T06:46:11Z</dcterms:modified>
</cp:coreProperties>
</file>