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Мои документы\МодернизацияПервичногоЗвена\ДС 15 Сокращение Финанс-ия 2024-2025гг\Проект Программы на утв\"/>
    </mc:Choice>
  </mc:AlternateContent>
  <bookViews>
    <workbookView xWindow="0" yWindow="0" windowWidth="28800" windowHeight="12300" tabRatio="660"/>
  </bookViews>
  <sheets>
    <sheet name="Приложение 9.1" sheetId="2" r:id="rId1"/>
    <sheet name="Приложение 9.2" sheetId="3" r:id="rId2"/>
    <sheet name="9.3 и 9.4 приложение" sheetId="11" r:id="rId3"/>
    <sheet name="9.5 ПМК" sheetId="12" r:id="rId4"/>
    <sheet name="Минпромторг" sheetId="4" state="hidden" r:id="rId5"/>
  </sheets>
  <definedNames>
    <definedName name="_xlnm._FilterDatabase" localSheetId="2" hidden="1">'9.3 и 9.4 приложение'!$B$8:$I$8</definedName>
    <definedName name="_xlnm._FilterDatabase" localSheetId="0" hidden="1">'Приложение 9.1'!$A$6:$M$325</definedName>
    <definedName name="_xlnm._FilterDatabase" localSheetId="1" hidden="1">'Приложение 9.2'!$A$6:$K$107</definedName>
    <definedName name="_xlnm.Print_Area" localSheetId="2">'9.3 и 9.4 приложение'!$A$1:$J$24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2" l="1"/>
  <c r="D10" i="12"/>
  <c r="F9" i="12"/>
  <c r="F10" i="12" s="1"/>
  <c r="K51" i="3" l="1"/>
  <c r="K42" i="3" l="1"/>
  <c r="K79" i="3" l="1"/>
  <c r="K14" i="3" l="1"/>
  <c r="K18" i="3" l="1"/>
  <c r="K17" i="3"/>
  <c r="K45" i="3" l="1"/>
  <c r="K8" i="3"/>
  <c r="K96" i="3" l="1"/>
  <c r="K80" i="3" l="1"/>
  <c r="K78" i="3"/>
  <c r="K69" i="3" l="1"/>
  <c r="K68" i="3"/>
  <c r="K20" i="3" l="1"/>
  <c r="K19" i="3"/>
  <c r="K16" i="3"/>
  <c r="K50" i="3" l="1"/>
  <c r="K94" i="3" l="1"/>
  <c r="K105" i="3" l="1"/>
  <c r="H21" i="11" s="1"/>
  <c r="M235" i="2" l="1"/>
  <c r="M325" i="2" l="1"/>
  <c r="H10" i="11" s="1"/>
  <c r="J325" i="2" l="1"/>
  <c r="E10" i="11" s="1"/>
  <c r="K325" i="2"/>
  <c r="F10" i="11" s="1"/>
  <c r="L325" i="2"/>
  <c r="G10" i="11" s="1"/>
  <c r="I325" i="2"/>
  <c r="D10" i="11" s="1"/>
  <c r="I10" i="11" l="1"/>
  <c r="C19" i="4"/>
  <c r="C18" i="4"/>
  <c r="C17" i="4"/>
  <c r="A9" i="4"/>
  <c r="C8" i="4"/>
  <c r="E12" i="4" s="1"/>
  <c r="E4" i="4"/>
  <c r="A15" i="4"/>
  <c r="E11" i="4" l="1"/>
  <c r="G105" i="3" l="1"/>
  <c r="D21" i="11" s="1"/>
  <c r="H105" i="3"/>
  <c r="E21" i="11" s="1"/>
  <c r="I105" i="3"/>
  <c r="F21" i="11" s="1"/>
  <c r="J105" i="3"/>
  <c r="G21" i="11" s="1"/>
  <c r="I21" i="11" l="1"/>
</calcChain>
</file>

<file path=xl/sharedStrings.xml><?xml version="1.0" encoding="utf-8"?>
<sst xmlns="http://schemas.openxmlformats.org/spreadsheetml/2006/main" count="2227" uniqueCount="589">
  <si>
    <t>Перечень транспортных средств, планируемых к приобретению в медицинских организациях субъекта Российской Федерации</t>
  </si>
  <si>
    <t>№ п/п</t>
  </si>
  <si>
    <t>Учреждение (полное наименование)</t>
  </si>
  <si>
    <t>ИНН</t>
  </si>
  <si>
    <t>Наименование структурного подразделения, использующего транспортное средство</t>
  </si>
  <si>
    <t>Условия оказания медицинской помощи структурного подразделения (амбулаторно/ стационарно)</t>
  </si>
  <si>
    <t>Тип транспортного средства</t>
  </si>
  <si>
    <t>Транспортное средство, планируемое к приобретению в соответствующем году (ед.)</t>
  </si>
  <si>
    <t>государственное бюджетное учреждение здравоохранения Новосибирской области "Баганская центральная районная больница"</t>
  </si>
  <si>
    <t>Поликлиника</t>
  </si>
  <si>
    <t>Амбулаторно</t>
  </si>
  <si>
    <t>Автомобиль для доставки пациентов в медицинские организации, медицинских работников до места жительства пациентов, а также для перевозки биологических материалов для исследований, доставки лекарственных препаратов до жителей отдаленных районов</t>
  </si>
  <si>
    <t>Государственное бюджетное учреждение здравоохранения Новосибирской области "Линевская районная больница"</t>
  </si>
  <si>
    <t>Терапевтическое отделение поликлиники</t>
  </si>
  <si>
    <t>государственное бюджетное учреждение здравоохранения Новосибирской области "Чулымская центральная районная больница"</t>
  </si>
  <si>
    <t>Базовский ФАП</t>
  </si>
  <si>
    <t>государственное бюджетное учреждение здравоохранения Новосибирской области "Северная центральная районная больница"</t>
  </si>
  <si>
    <t>терапевтический кабинет</t>
  </si>
  <si>
    <t>Кабинетная врачебная амбулатория</t>
  </si>
  <si>
    <t>государственное бюджетное учреждение здравоохранения Новосибирской области "Краснозерская центральная районная больница"</t>
  </si>
  <si>
    <t>государственное бюджетное учреждение здравоохранения Новосибирской области "Черепановская центральная районная больница"</t>
  </si>
  <si>
    <t>государственное бюджетное учреждение здравоохранения Новосибирской области "Тогучинская центральная районная больница"</t>
  </si>
  <si>
    <t>Шахтинская участковая больница-амбулаторно-поликлиническое отделение</t>
  </si>
  <si>
    <t>государственное бюджетное учреждение здравоохранения Новосибирской области "Сузунская центральная районная больница"</t>
  </si>
  <si>
    <t>Поликлиническое отделение</t>
  </si>
  <si>
    <t>Безменовская ВА</t>
  </si>
  <si>
    <t>Детское поликлиническое отделение</t>
  </si>
  <si>
    <t>Государственное бюджетное учреждение здравоохранения Новосибирской области «Новосибирская клиническая центральная районная больница»</t>
  </si>
  <si>
    <t>государственное бюджетное учреждение здравоохранения Новосибирской области "Колыванская центральная районная больница"</t>
  </si>
  <si>
    <t>государственное бюджетное учреждение здравоохранения Новосибирской области "Кыштовская центральная районная больница"</t>
  </si>
  <si>
    <t>государственное бюджетное учреждение здравоохранения Новосибирской области "Коченевская центральная районная больница"</t>
  </si>
  <si>
    <t>государственное бюджетное учреждение здравоохранения Новосибирской области "Убинская центральная районная больница"</t>
  </si>
  <si>
    <t>государственное бюджетное учреждение здравоохранения Новосибирской области "Куйбышевская центральная районная больница"</t>
  </si>
  <si>
    <t>государственное бюджетное учреждение здравоохранения Новосибирской области "Венгеровская центральная районная больница"</t>
  </si>
  <si>
    <t>Тогучинская ЦРБ-детская поликлиника</t>
  </si>
  <si>
    <t>Центральная районная поликлиника</t>
  </si>
  <si>
    <t>государственное бюджетное учреждение здравоохранения Новосибирской области "Болотнинская центральная районная больница"</t>
  </si>
  <si>
    <t>государственное бюджетное учреждение здравоохранения Новосибирской области "Мошковская центральная районная больница"</t>
  </si>
  <si>
    <t>Педиатрическое отделение поликлиники</t>
  </si>
  <si>
    <t>государственное бюджетное учреждение здравоохранения Новосибирской области "Кочковская центральная районная больница"</t>
  </si>
  <si>
    <t>государственное бюджетное учреждение здравоохранения Новосибирской области "Каргатская центральная районная больница"</t>
  </si>
  <si>
    <t>Кабинет педиатра</t>
  </si>
  <si>
    <t>государственное бюджетное учреждение здравоохранения Новосибирской области "Барабинская центральная районная больница"</t>
  </si>
  <si>
    <t>поликлиника</t>
  </si>
  <si>
    <t>Кабинет терапевта</t>
  </si>
  <si>
    <t>государственное бюджетное учреждение здравоохранения Новосибирской области "Новосибирская клиническая районная больница №1"</t>
  </si>
  <si>
    <t>государственное бюджетное учреждение здравоохранения Новосибирской области "Доволенская центральная районная больница"</t>
  </si>
  <si>
    <t>ИТОГО:</t>
  </si>
  <si>
    <t>Перечень транспортных средств, планируемых к замене в медицинских организациях субъекта Российской Федерации</t>
  </si>
  <si>
    <t>Марка и модель транспортного средства (по ПТС)</t>
  </si>
  <si>
    <t>Дата выпуска транспортного средства (по ПТС)</t>
  </si>
  <si>
    <t>Транспортное средство подлежит замене в следующем году в расчете от даты выпуска (ед.)</t>
  </si>
  <si>
    <t>ВА Адреевская</t>
  </si>
  <si>
    <t>УАЗ 396295</t>
  </si>
  <si>
    <t>18.11.2010</t>
  </si>
  <si>
    <t>ВА Палецкое</t>
  </si>
  <si>
    <t>12.11.2010</t>
  </si>
  <si>
    <t>04.04.2019</t>
  </si>
  <si>
    <t>12.11.2009</t>
  </si>
  <si>
    <t>01.07.2018</t>
  </si>
  <si>
    <t>УАЗ 396259</t>
  </si>
  <si>
    <t>ВАЗ 21065</t>
  </si>
  <si>
    <t>ГАЗ 3110</t>
  </si>
  <si>
    <t>УАЗ 39623</t>
  </si>
  <si>
    <t>УАЗ 315195</t>
  </si>
  <si>
    <t>10.10.2008</t>
  </si>
  <si>
    <t>27.06.2001</t>
  </si>
  <si>
    <t>13.11.2009</t>
  </si>
  <si>
    <t>02.12.2010</t>
  </si>
  <si>
    <t>ГАЗ 322174</t>
  </si>
  <si>
    <t>УАЗ 39629</t>
  </si>
  <si>
    <t>25.06.2004</t>
  </si>
  <si>
    <t>УАЗ 3962</t>
  </si>
  <si>
    <t>УАЗ-396295 УАЗ-396295</t>
  </si>
  <si>
    <t>07.09.2017</t>
  </si>
  <si>
    <t>28.10.2019</t>
  </si>
  <si>
    <t>УАЗ-396259 УАЗ-396259</t>
  </si>
  <si>
    <t>19.08.2004</t>
  </si>
  <si>
    <t>17.11.2011</t>
  </si>
  <si>
    <t>ВАЗ-21213 ВАЗ-21213</t>
  </si>
  <si>
    <t>17.05.2001</t>
  </si>
  <si>
    <t>25.09.2012</t>
  </si>
  <si>
    <t>24.07.2019</t>
  </si>
  <si>
    <t>26.05.2003</t>
  </si>
  <si>
    <t>УАЗ 396255</t>
  </si>
  <si>
    <t>10.12.2012</t>
  </si>
  <si>
    <t>23.11.2011</t>
  </si>
  <si>
    <t>22.06.2006</t>
  </si>
  <si>
    <t>07.12.2012</t>
  </si>
  <si>
    <t>УАЗ 220694-04</t>
  </si>
  <si>
    <t>29.04.2013</t>
  </si>
  <si>
    <t>государственное бюджетное учреждение здравоохранения Новосибирской области "Здвинская центральная районная больница"</t>
  </si>
  <si>
    <t>01.01.2010</t>
  </si>
  <si>
    <t>01.01.2003</t>
  </si>
  <si>
    <t>UAZ PATRIOT</t>
  </si>
  <si>
    <t>01.01.2007</t>
  </si>
  <si>
    <t>01.01.2009</t>
  </si>
  <si>
    <t>01.01.1999</t>
  </si>
  <si>
    <t>государственное бюджетное учреждение здравоохранения Новосибирской области "Карасукская центральная районная больница"</t>
  </si>
  <si>
    <t>Детское отделение при поликлинике №1</t>
  </si>
  <si>
    <t>ГАЗ-3110 40210в*10041006</t>
  </si>
  <si>
    <t>01.01.2001</t>
  </si>
  <si>
    <t>01.01.2004</t>
  </si>
  <si>
    <t>01.01.2006</t>
  </si>
  <si>
    <t>Отделение поликлиники</t>
  </si>
  <si>
    <t>LADA PRIORA 21114*2341711</t>
  </si>
  <si>
    <t>01.01.2019</t>
  </si>
  <si>
    <t>УАЗ 374195</t>
  </si>
  <si>
    <t>Скалинская врачебная амбулатория</t>
  </si>
  <si>
    <t>УАЗ 3396269</t>
  </si>
  <si>
    <t>ГАЗ 32214</t>
  </si>
  <si>
    <t>24.11.2010</t>
  </si>
  <si>
    <t>04.09.2006</t>
  </si>
  <si>
    <t>13.11.2000</t>
  </si>
  <si>
    <t>08.11.2004</t>
  </si>
  <si>
    <t>08.11.2010</t>
  </si>
  <si>
    <t>05.03.2003</t>
  </si>
  <si>
    <t>10.09.2012</t>
  </si>
  <si>
    <t>19.03.2007</t>
  </si>
  <si>
    <t>10.11.2010</t>
  </si>
  <si>
    <t>16.11.2005</t>
  </si>
  <si>
    <t>УАЗ 396259 УАЗ 396259</t>
  </si>
  <si>
    <t>23.03.2004</t>
  </si>
  <si>
    <t>03.01.2004</t>
  </si>
  <si>
    <t>Новорешетовский ФАП</t>
  </si>
  <si>
    <t>УАЗ 39629 УАЗ 39629</t>
  </si>
  <si>
    <t>22.07.2003</t>
  </si>
  <si>
    <t>ГАЗ-3110 №736 ГАЗ-3110</t>
  </si>
  <si>
    <t>18.09.2003</t>
  </si>
  <si>
    <t>01.01.2014</t>
  </si>
  <si>
    <t>28.09.2010</t>
  </si>
  <si>
    <t>Черновская ВА</t>
  </si>
  <si>
    <t>04.08.2004</t>
  </si>
  <si>
    <t>Детское отделение поликлиники</t>
  </si>
  <si>
    <t>УАЗ 220694-04 №259 220694-04</t>
  </si>
  <si>
    <t>07.01.2007</t>
  </si>
  <si>
    <t>терапевтические кабинеты</t>
  </si>
  <si>
    <t>УАЗ 396295 №029 396295</t>
  </si>
  <si>
    <t>27.10.2000</t>
  </si>
  <si>
    <t>04.04.2004</t>
  </si>
  <si>
    <t>государственное бюджетное учреждение здравоохранения Новосибирской области "Купинская центральная районная больница"</t>
  </si>
  <si>
    <t>Совсибирская ВА</t>
  </si>
  <si>
    <t>Яркульская ВА</t>
  </si>
  <si>
    <t>УАЗ 315142</t>
  </si>
  <si>
    <t>20.09.2002</t>
  </si>
  <si>
    <t>12.12.2011</t>
  </si>
  <si>
    <t>27.10.2009</t>
  </si>
  <si>
    <t>22.12.2009</t>
  </si>
  <si>
    <t>Шеврале Нива ВАЗ 2123</t>
  </si>
  <si>
    <t>27.08.2003</t>
  </si>
  <si>
    <t>УАЗ-396255 409100</t>
  </si>
  <si>
    <t>16.09.2010</t>
  </si>
  <si>
    <t>УАЗ-22069 421800</t>
  </si>
  <si>
    <t>12.04.2005</t>
  </si>
  <si>
    <t>16.09.2011</t>
  </si>
  <si>
    <t>Государственное бюджетное учреждение здравоохранения Новосибирской области "Маслянинская центральная районная больница"</t>
  </si>
  <si>
    <t>Березовский ФАП</t>
  </si>
  <si>
    <t>14.01.2003</t>
  </si>
  <si>
    <t>Детская поликлиника</t>
  </si>
  <si>
    <t>УАЗ 31519</t>
  </si>
  <si>
    <t>10.01.2000</t>
  </si>
  <si>
    <t>13.01.2003</t>
  </si>
  <si>
    <t>14.01.2002</t>
  </si>
  <si>
    <t>ГАЗ 310290</t>
  </si>
  <si>
    <t>10.01.1994</t>
  </si>
  <si>
    <t>МОШКОВСКАЯ ЦРБ ПОЛИКЛИНИКА</t>
  </si>
  <si>
    <t>ГАЗ 31105</t>
  </si>
  <si>
    <t>12.04.2004</t>
  </si>
  <si>
    <t>ВАЗ 21070</t>
  </si>
  <si>
    <t>08.02.2005</t>
  </si>
  <si>
    <t>СОКУРСКАЯ УБ ПОЛИКЛИНИКА</t>
  </si>
  <si>
    <t>СТАНЦИОННО-ОЯШИНСКАЯ ГБ ПОЛИКЛИНИКА</t>
  </si>
  <si>
    <t>29.05.2012</t>
  </si>
  <si>
    <t>УАЗ 396294</t>
  </si>
  <si>
    <t>22.01.2008</t>
  </si>
  <si>
    <t>Березовская врачебная амбулатория</t>
  </si>
  <si>
    <t>02.01.2012</t>
  </si>
  <si>
    <t>Краснояровская врачебная амбулатория</t>
  </si>
  <si>
    <t>УАЗ-3962 УАЗ-3962</t>
  </si>
  <si>
    <t>03.01.2005</t>
  </si>
  <si>
    <t>03.01.2011</t>
  </si>
  <si>
    <t>01.01.2005</t>
  </si>
  <si>
    <t>Кудряшовская врачебная амбулатория</t>
  </si>
  <si>
    <t>УАЗ-396295-366 УАЗ-396295-366</t>
  </si>
  <si>
    <t>02.01.2006</t>
  </si>
  <si>
    <t>01.01.2008</t>
  </si>
  <si>
    <t>01.01.2011</t>
  </si>
  <si>
    <t>УАЗ 3962 УАЗ 3962</t>
  </si>
  <si>
    <t>УАЗ 396295 УАЗ 396295</t>
  </si>
  <si>
    <t>государственное бюджетное учреждение здравоохранения Новосибирской области "Обская центральная городская больница"</t>
  </si>
  <si>
    <t>Поликлиническое отделение №1</t>
  </si>
  <si>
    <t>Шевроле Нива</t>
  </si>
  <si>
    <t>ГАЗ 310221 ГАЗ 310221</t>
  </si>
  <si>
    <t>02.12.2002</t>
  </si>
  <si>
    <t>Лада 210540</t>
  </si>
  <si>
    <t>Государственное бюджетное учреждение здравоохранения Новосибирской области "Ордынская центральная районная больница"</t>
  </si>
  <si>
    <t>11.11.2009</t>
  </si>
  <si>
    <t>Красноярская врачебная амбулатория</t>
  </si>
  <si>
    <t>22.09.2005</t>
  </si>
  <si>
    <t>02.07.2012</t>
  </si>
  <si>
    <t>28.05.2013</t>
  </si>
  <si>
    <t>06.07.2004</t>
  </si>
  <si>
    <t>УАЗ-39629-016 УАЗ-39629-016</t>
  </si>
  <si>
    <t>01.10.2010</t>
  </si>
  <si>
    <t>15.08.1995</t>
  </si>
  <si>
    <t>Ключиковская ВА</t>
  </si>
  <si>
    <t>01.08.1993</t>
  </si>
  <si>
    <t>01.07.2004</t>
  </si>
  <si>
    <t>01.09.2010</t>
  </si>
  <si>
    <t>государственное бюджетное учреждение здравоохранения Новосибирской области "Татарская центральная районная больница имени 70-летия Новосибирской области"</t>
  </si>
  <si>
    <t>17.12.2010</t>
  </si>
  <si>
    <t>01.12.2009</t>
  </si>
  <si>
    <t>УАЗ-396252 УАЗ-396252</t>
  </si>
  <si>
    <t>23.07.2001</t>
  </si>
  <si>
    <t>30.11.2004</t>
  </si>
  <si>
    <t>13.10.2004</t>
  </si>
  <si>
    <t>ВАЗ 21213 ВАЗ 21213 легковой</t>
  </si>
  <si>
    <t>08.12.1995</t>
  </si>
  <si>
    <t>УАЗ 3962 УАЗ 3962 санитарный</t>
  </si>
  <si>
    <t>07.08.2001</t>
  </si>
  <si>
    <t>20.12.2007</t>
  </si>
  <si>
    <t>государственное бюджетное учреждение здравоохранения Новосибирской области "Усть-Таркская центральная районная больница"</t>
  </si>
  <si>
    <t>Еланская врачебная амбулатория</t>
  </si>
  <si>
    <t>Терапевтическое отделение в поликлинике</t>
  </si>
  <si>
    <t>ГАЗ 32620В</t>
  </si>
  <si>
    <t>19.05.2003</t>
  </si>
  <si>
    <t>ГАЗ 3102</t>
  </si>
  <si>
    <t>04.08.2003</t>
  </si>
  <si>
    <t>государственное бюджетное учреждение здравоохранения Новосибирской области "Чановская центральная районная больница"</t>
  </si>
  <si>
    <t>Поликлиника терапевтическое отделение</t>
  </si>
  <si>
    <t>УАЗ 29891</t>
  </si>
  <si>
    <t>УАЗ-396295 Санитарный</t>
  </si>
  <si>
    <t>06.10.2010</t>
  </si>
  <si>
    <t>УАЗ-396255 Спец.пассажирский</t>
  </si>
  <si>
    <t>13.09.2013</t>
  </si>
  <si>
    <t>26.09.2014</t>
  </si>
  <si>
    <t>21.09.2011</t>
  </si>
  <si>
    <t>16.06.2004</t>
  </si>
  <si>
    <t>27.08.2013</t>
  </si>
  <si>
    <t>государственное бюджетное учреждение здравоохранения Новосибирской области "Чистоозерная центральная районная больница"</t>
  </si>
  <si>
    <t>14.06.2010</t>
  </si>
  <si>
    <t>16.06.2003</t>
  </si>
  <si>
    <t>20.01.2004</t>
  </si>
  <si>
    <t>УАЗ-39629</t>
  </si>
  <si>
    <t>УАЗ-31519</t>
  </si>
  <si>
    <t>ГАЗ-322174</t>
  </si>
  <si>
    <t>Королевский ФАП</t>
  </si>
  <si>
    <t>УАЗ 396296</t>
  </si>
  <si>
    <t>Детское отделение при поликлинике №2</t>
  </si>
  <si>
    <t>УАЗ-39623</t>
  </si>
  <si>
    <t>УАЗ-396296</t>
  </si>
  <si>
    <t>ГАЗ 32620 В</t>
  </si>
  <si>
    <t>УАЗ 374195-05</t>
  </si>
  <si>
    <t xml:space="preserve"> УАЗ-396295</t>
  </si>
  <si>
    <t>УАЗ-396295</t>
  </si>
  <si>
    <t>УАЗ -39624</t>
  </si>
  <si>
    <t>Государственное бюджетное учреждение здравоохранения Новосибирской области "Усть-Таркская центральная районная больница"</t>
  </si>
  <si>
    <t>педиатрическое отделение при поликлинике</t>
  </si>
  <si>
    <t>терапевтическое отделение при поликлинике</t>
  </si>
  <si>
    <t>Наименование автотранспорта</t>
  </si>
  <si>
    <t>в том числе:</t>
  </si>
  <si>
    <t>средства ОБ</t>
  </si>
  <si>
    <t>средства ФБ</t>
  </si>
  <si>
    <t>УАЗ 39623 УАЗ 39623 специальный</t>
  </si>
  <si>
    <t xml:space="preserve">
Тогучинская ЦРБ Терапевтическое отделение поликлиники</t>
  </si>
  <si>
    <t xml:space="preserve">05.12.1996
</t>
  </si>
  <si>
    <t>Терапевтический кабинет</t>
  </si>
  <si>
    <t>Минпромторг</t>
  </si>
  <si>
    <t>Минпромторг средства ФБ</t>
  </si>
  <si>
    <t>кол-во, ед</t>
  </si>
  <si>
    <t>Объем финансирования, тыс. руб</t>
  </si>
  <si>
    <t>Цена, тыс. руб</t>
  </si>
  <si>
    <t>Без Минпромторга</t>
  </si>
  <si>
    <t>Чумаковская участковая больница Поликлиника</t>
  </si>
  <si>
    <t>Ярковская участковая больница Поликлиника</t>
  </si>
  <si>
    <t>Верх-Мильтюшинская УБ Поликлиника</t>
  </si>
  <si>
    <t>Новоичинская участковая больница Поликлиника</t>
  </si>
  <si>
    <t>Светло-Полянская участковая больница Поликлиника</t>
  </si>
  <si>
    <t>Государственное бюджетное учреждение здравоохранения Новосибирской области "Городская клиническая больница № 2"</t>
  </si>
  <si>
    <t>ВАЗ 21214</t>
  </si>
  <si>
    <t>Врачебная амбулатория п. Ложок</t>
  </si>
  <si>
    <t>УАЗ 39623 санитарный</t>
  </si>
  <si>
    <t>УАЗ-374195-05</t>
  </si>
  <si>
    <t>УАЗ 396295-550</t>
  </si>
  <si>
    <t>ГАЗ 22174</t>
  </si>
  <si>
    <t>LADA GRANTA</t>
  </si>
  <si>
    <t>УАЗ 220695-04</t>
  </si>
  <si>
    <t>Государственное бюджетное учреждение здравоохранения Новосибирской области "Городская больница № 4"</t>
  </si>
  <si>
    <t>государственное бюджетное учреждение здравоохранения Новосибирской области "Бердская центральная городская больница"</t>
  </si>
  <si>
    <t>УАЗ-39629 санитарный автомобиль</t>
  </si>
  <si>
    <t>ГАЗ 322132</t>
  </si>
  <si>
    <t>УАЗ-396255</t>
  </si>
  <si>
    <t>5415100932</t>
  </si>
  <si>
    <t>Взрослая поликлиника</t>
  </si>
  <si>
    <t>УАЗ-3962</t>
  </si>
  <si>
    <t>поликлическое отделение</t>
  </si>
  <si>
    <t>амбулаторно</t>
  </si>
  <si>
    <t>ВАЗ-2105</t>
  </si>
  <si>
    <t>поликлиническое отделение</t>
  </si>
  <si>
    <t>УАЗ-396629</t>
  </si>
  <si>
    <t>ГАЗ-31105</t>
  </si>
  <si>
    <t>ГАЗ-32213</t>
  </si>
  <si>
    <t>ГАЗ-174200</t>
  </si>
  <si>
    <t>Поликлиника взрослая</t>
  </si>
  <si>
    <t>Лада-Гранта</t>
  </si>
  <si>
    <t>5414100880</t>
  </si>
  <si>
    <t>УАЗ3962</t>
  </si>
  <si>
    <t>УАЗ3960</t>
  </si>
  <si>
    <t>Педиатрический кабинет</t>
  </si>
  <si>
    <t>Поликлиника детская</t>
  </si>
  <si>
    <t>Амбулаторнр</t>
  </si>
  <si>
    <t>Уаз-374195</t>
  </si>
  <si>
    <t>Уаз-396295</t>
  </si>
  <si>
    <t>Уаз-396259</t>
  </si>
  <si>
    <t xml:space="preserve">Уаз-3962 </t>
  </si>
  <si>
    <t>Уаз-396294</t>
  </si>
  <si>
    <t>государственное бюджетное учреждение здравоохранения Новосибирской области "Искитимская центральная городская больница"</t>
  </si>
  <si>
    <t>поликлиника взрослого населения</t>
  </si>
  <si>
    <t>поликлиника детского населения</t>
  </si>
  <si>
    <t>LADA 21074</t>
  </si>
  <si>
    <t>Ваз 21120</t>
  </si>
  <si>
    <t>УАЗ -315195</t>
  </si>
  <si>
    <t>ВАЗ 21074</t>
  </si>
  <si>
    <t>Амбулаторно- поликлиническая служба</t>
  </si>
  <si>
    <t>Государственное бюджетное учреждение здравоохранения Новосибирской области "Баганская центральная районная больница"</t>
  </si>
  <si>
    <t>5417100825</t>
  </si>
  <si>
    <t>ГАЗ-384064</t>
  </si>
  <si>
    <t>УАЗ-396294</t>
  </si>
  <si>
    <t>УАЗ-396259</t>
  </si>
  <si>
    <t>УАЗ-315196</t>
  </si>
  <si>
    <t>УАЗ 22069404</t>
  </si>
  <si>
    <t>ГАЗ3110</t>
  </si>
  <si>
    <t>УАЗ-22069-04</t>
  </si>
  <si>
    <t>УАЗ-220694-04</t>
  </si>
  <si>
    <t>УАЗ-396252</t>
  </si>
  <si>
    <t>УАЗ -396252</t>
  </si>
  <si>
    <t>Форд Мондео</t>
  </si>
  <si>
    <t xml:space="preserve">Амбулаторно </t>
  </si>
  <si>
    <t>УАЗ396259 специальный</t>
  </si>
  <si>
    <t>ГАЗ 3221</t>
  </si>
  <si>
    <t>Поликлиника Барышевской участковой больницы</t>
  </si>
  <si>
    <t>Государственное бюджетное учреждение здравоохранения Новосибирской области "Детская городская клиническая больница № 3"</t>
  </si>
  <si>
    <t>5402115917</t>
  </si>
  <si>
    <t>Таблица № 1 Приложения № 9</t>
  </si>
  <si>
    <t>к региональной программе "Модернизация первичного звена здравоохранения Новосибирской области на 2021-2025 годы"</t>
  </si>
  <si>
    <t>Таблица № 2 Приложения № 9</t>
  </si>
  <si>
    <t>Таблица № 3 Приложения № 9</t>
  </si>
  <si>
    <r>
      <t xml:space="preserve">Сводный перечень автотранспорта, </t>
    </r>
    <r>
      <rPr>
        <b/>
        <sz val="14"/>
        <color theme="1"/>
        <rFont val="Times New Roman"/>
        <family val="1"/>
        <charset val="204"/>
      </rPr>
      <t>планируемого к замене</t>
    </r>
    <r>
      <rPr>
        <sz val="14"/>
        <color theme="1"/>
        <rFont val="Times New Roman"/>
        <family val="1"/>
        <charset val="204"/>
      </rPr>
      <t xml:space="preserve"> в субъекте Российской Федерации</t>
    </r>
  </si>
  <si>
    <t xml:space="preserve">Планируемое количество автотранспорта по годам приобретения </t>
  </si>
  <si>
    <t xml:space="preserve">Всего </t>
  </si>
  <si>
    <t>2021-2025</t>
  </si>
  <si>
    <t>1.</t>
  </si>
  <si>
    <t>Итого:</t>
  </si>
  <si>
    <t>Таблица № 4 Приложения № 9</t>
  </si>
  <si>
    <r>
      <t xml:space="preserve">Сводный перечень автотранспорта, </t>
    </r>
    <r>
      <rPr>
        <b/>
        <sz val="14"/>
        <color theme="1"/>
        <rFont val="Times New Roman"/>
        <family val="1"/>
        <charset val="204"/>
      </rPr>
      <t>планируемого к приобретению</t>
    </r>
    <r>
      <rPr>
        <sz val="14"/>
        <color theme="1"/>
        <rFont val="Times New Roman"/>
        <family val="1"/>
        <charset val="204"/>
      </rPr>
      <t xml:space="preserve"> в субъекте Российской Федерации</t>
    </r>
  </si>
  <si>
    <t>Таблица № 5 Приложения № 9</t>
  </si>
  <si>
    <r>
      <t xml:space="preserve">Сводный перечень </t>
    </r>
    <r>
      <rPr>
        <b/>
        <sz val="14"/>
        <color theme="1"/>
        <rFont val="Times New Roman"/>
        <family val="1"/>
        <charset val="204"/>
      </rPr>
      <t>передвижных мобильных комплексов,</t>
    </r>
    <r>
      <rPr>
        <sz val="14"/>
        <color theme="1"/>
        <rFont val="Times New Roman"/>
        <family val="1"/>
        <charset val="204"/>
      </rPr>
      <t xml:space="preserve"> </t>
    </r>
    <r>
      <rPr>
        <b/>
        <sz val="14"/>
        <color theme="1"/>
        <rFont val="Times New Roman"/>
        <family val="1"/>
        <charset val="204"/>
      </rPr>
      <t>планируемые к приобретению</t>
    </r>
    <r>
      <rPr>
        <sz val="14"/>
        <color theme="1"/>
        <rFont val="Times New Roman"/>
        <family val="1"/>
        <charset val="204"/>
      </rPr>
      <t xml:space="preserve"> в субъекте Российской Федерации</t>
    </r>
  </si>
  <si>
    <t>Наименование ПМК</t>
  </si>
  <si>
    <t>2024-2025</t>
  </si>
  <si>
    <t>Передвижные мобильные комплексы для оказания медицинской помощи жителям сельских поселений и малых городов</t>
  </si>
  <si>
    <t>ФАП в с.Мироновка</t>
  </si>
  <si>
    <t>ФАП в с.Вознесенка</t>
  </si>
  <si>
    <t>ФАП в с.Казанка</t>
  </si>
  <si>
    <t xml:space="preserve"> Фельдшерско-акушерский пункт в п. Мичуринский</t>
  </si>
  <si>
    <t xml:space="preserve"> Фельдшерско-акушерский пункт в д. Бердь</t>
  </si>
  <si>
    <t>врачебная амбулатория в п. Агролес</t>
  </si>
  <si>
    <t>поликлиника участковой больницы в с. Светлая Поляна</t>
  </si>
  <si>
    <t>поликлиника участковой больницы в п. Сосновка</t>
  </si>
  <si>
    <t xml:space="preserve">УАЗ-396295-016 </t>
  </si>
  <si>
    <t>врачебная амбулатория в д.п. Мочище</t>
  </si>
  <si>
    <t>фельдшерско-акушерский пункт в с. Суздалка</t>
  </si>
  <si>
    <t>фельдшерско-акушерский пункт в с. Согорное</t>
  </si>
  <si>
    <t>врачебная амбулатория в с. Комарье</t>
  </si>
  <si>
    <t>фельдшерско-акушерский пункт в с. Ярки</t>
  </si>
  <si>
    <t>фельдшерско-акушерский пункт в с. Ильинка</t>
  </si>
  <si>
    <t>поликлиника участковой больницы в с. Верх-Каргат</t>
  </si>
  <si>
    <t>врачебная амбулатория в с. Верх-Урюм</t>
  </si>
  <si>
    <t>поликлиническое отделение участковой больницы в с. Лянино</t>
  </si>
  <si>
    <t>врачебная амбулатория в с. Сарыбалык</t>
  </si>
  <si>
    <t xml:space="preserve">поликлиника участковой больницы в п. Степной </t>
  </si>
  <si>
    <t xml:space="preserve">поликлиника участковой больницы в с. Легостаево </t>
  </si>
  <si>
    <t xml:space="preserve">поликлиника участковой больницы в с. Быстровка </t>
  </si>
  <si>
    <t xml:space="preserve">врачебная амбулатория в с. Верх-Коен </t>
  </si>
  <si>
    <t xml:space="preserve">врачебная амбулатория с. Лебедевка  </t>
  </si>
  <si>
    <t xml:space="preserve">врачебная амбулатория с. Новолокти </t>
  </si>
  <si>
    <t xml:space="preserve">УАЗ-396259  </t>
  </si>
  <si>
    <t xml:space="preserve">УАЗ-396259 </t>
  </si>
  <si>
    <t xml:space="preserve">УАЗ-396295 </t>
  </si>
  <si>
    <t xml:space="preserve">УАЗ-396254 </t>
  </si>
  <si>
    <t xml:space="preserve">ГАЗ-3110 </t>
  </si>
  <si>
    <t xml:space="preserve">Уаз 396259                                </t>
  </si>
  <si>
    <t xml:space="preserve">Уаз 396254                                   </t>
  </si>
  <si>
    <t>врачебная амбулатория в с. Ирбизино</t>
  </si>
  <si>
    <t>фельдшерско-акушерский пункт в с. Калиновка</t>
  </si>
  <si>
    <t>врачебная амбулатория в с. Студеное</t>
  </si>
  <si>
    <t>поликлиника участковой больницы в с. Октябрьское</t>
  </si>
  <si>
    <t>врачебная амбулатория в с. Чернокурья</t>
  </si>
  <si>
    <t>врачебная амбулатория в с. Хорошее</t>
  </si>
  <si>
    <t xml:space="preserve">поликлиника участковой  больницы в с. Сумы </t>
  </si>
  <si>
    <t>поликлиника участковой больницы в с. Маршанское</t>
  </si>
  <si>
    <t>поликлиника Озерской участковой больницы в с. Мамонтовое</t>
  </si>
  <si>
    <t>поликлиника участковой больницы в с. Пихтовка</t>
  </si>
  <si>
    <t>врачебная амбулатория в с. Новотырышкино</t>
  </si>
  <si>
    <t>врачебная амбулатория в с. Вьюны</t>
  </si>
  <si>
    <t xml:space="preserve"> ВАЗ-21213 "НИВА"</t>
  </si>
  <si>
    <t>врачебная амбулатория на ст. Дупленская</t>
  </si>
  <si>
    <t>Кремлевский фельдшерско-акушерский пункт в с. Новокремлевское</t>
  </si>
  <si>
    <t>врачебная амбулатория на ст. Лесная Поляна</t>
  </si>
  <si>
    <t>фельдшерско-акушерский пункт в с. Новомихайловка</t>
  </si>
  <si>
    <t>фельдшерско-акушерский пункт в д. Овчинниково</t>
  </si>
  <si>
    <t>врачебная амбулатория в с. Поваренка</t>
  </si>
  <si>
    <t>фельдшерско-акушерский пункт в с. Федосиха</t>
  </si>
  <si>
    <t>фельдшерско-акушерский пункт в с. Целинное</t>
  </si>
  <si>
    <t>врачебная амбулатория в с. Быструха</t>
  </si>
  <si>
    <t>фельдшерско-акушерский пункт в с. Жуланка</t>
  </si>
  <si>
    <t>фельдшерско-акушерский пункт в п. Троицкий</t>
  </si>
  <si>
    <t>врачебная амбулатория в с. Решеты</t>
  </si>
  <si>
    <t xml:space="preserve">УАЗ 396259 </t>
  </si>
  <si>
    <t xml:space="preserve">УАЗ 39623 </t>
  </si>
  <si>
    <t xml:space="preserve">УАЗ 396295  </t>
  </si>
  <si>
    <t xml:space="preserve">УАЗ 39623  </t>
  </si>
  <si>
    <t xml:space="preserve">УАЗ 39629 </t>
  </si>
  <si>
    <t xml:space="preserve">УАЗ 396202  </t>
  </si>
  <si>
    <t>врачебная амбулатория в с. Зубково</t>
  </si>
  <si>
    <t>поликлиника участковой больницы в с. Половинное</t>
  </si>
  <si>
    <t>фельдшерско-акушерский пункт в с. Светлое</t>
  </si>
  <si>
    <t>поликлиника участковой больницы в с. Веселовкое</t>
  </si>
  <si>
    <t>врачебная амбулатория в с. Петропавловка</t>
  </si>
  <si>
    <t>врачебная амбулатория в с. Лобино</t>
  </si>
  <si>
    <t>фельдшерско-акушерский пункт в с.  Полойка</t>
  </si>
  <si>
    <t>фельдшерско-акушерский пункт в п. Октябрьский</t>
  </si>
  <si>
    <t>поликлиника участковой больницы в с. Гжатск</t>
  </si>
  <si>
    <t>поликлическое отделение
(Кабинет неотложной медицинской помощи)</t>
  </si>
  <si>
    <t>врачебная амбулатория в с. Медяково</t>
  </si>
  <si>
    <t>врачебная амбулатория в с. Новоключи</t>
  </si>
  <si>
    <t>врачебная амбулатория в с. Новоселье</t>
  </si>
  <si>
    <t xml:space="preserve">ГАЗ 310221 </t>
  </si>
  <si>
    <t>поликлиника участковой больницы в с. Верх-Майзас</t>
  </si>
  <si>
    <t>поликлиника участковой больницы в с. Сергеевка</t>
  </si>
  <si>
    <t>поликлиника участковой больницы в с. Верх-Тарка</t>
  </si>
  <si>
    <t>врачебная амбулатория в п. Листвянский</t>
  </si>
  <si>
    <t xml:space="preserve">УАЗ-396294 </t>
  </si>
  <si>
    <t xml:space="preserve">УАЗ-396255 </t>
  </si>
  <si>
    <t>фельдшерско-акушерский пункт в с. Березово</t>
  </si>
  <si>
    <t>фельдшерско-акушерский пункт в с. Дубровка</t>
  </si>
  <si>
    <t>фельдшерско-акушерский пункт в с. Елбань</t>
  </si>
  <si>
    <t>врачебная амбулатория в с. Дубровино</t>
  </si>
  <si>
    <t>поликлиника участковой больницы в с. Сокур</t>
  </si>
  <si>
    <t>поликлиника участковой больницы в р.п. Станционно-Ояшинский</t>
  </si>
  <si>
    <t>поликлиника участковой больницы в с. Ташара</t>
  </si>
  <si>
    <t>поликлиника в с. Барышево</t>
  </si>
  <si>
    <t>врачебная амбулатория в п. Железнодорожный</t>
  </si>
  <si>
    <t>врачебная амбулатория в с. Плотниково</t>
  </si>
  <si>
    <t>врачебная амбулатория в с. Березовка</t>
  </si>
  <si>
    <t>Поликлиника № 2</t>
  </si>
  <si>
    <t>фельдшерско-акушерский пункт в с. Верх-Алеус</t>
  </si>
  <si>
    <t>поликлиника участковой больницы в с. Верх-Ирмень</t>
  </si>
  <si>
    <t>фельдшерско-акушерский пункт в д. Верх-Чик</t>
  </si>
  <si>
    <t>поликлиника участковой больницы в с. Нижнекаменка</t>
  </si>
  <si>
    <t>врачебная амбулатория в п. Петровский</t>
  </si>
  <si>
    <t>врачебная амбулатория в с. Козиха</t>
  </si>
  <si>
    <t>врачебная амбулатория в п. Пролетарский</t>
  </si>
  <si>
    <t>врачебная амбулатория в с. Рогалево</t>
  </si>
  <si>
    <t>врачебная амбулатория в с. Спирино</t>
  </si>
  <si>
    <t>фельдшерско-акушерский пункт в с. Усть-Луковка</t>
  </si>
  <si>
    <t>фельдшерско-акушерский пункт в д. Устюжанино</t>
  </si>
  <si>
    <t xml:space="preserve">УАЗ -396295 </t>
  </si>
  <si>
    <t>врачебная амбулатория в с. Болтово</t>
  </si>
  <si>
    <t>поликлиника участковой больницы в с. Заковряжино</t>
  </si>
  <si>
    <t>врачебная амбулатория в с. Малышево</t>
  </si>
  <si>
    <t>врачебная амбулатория в с. Мереть</t>
  </si>
  <si>
    <t>врачебная амбулатория в с. Шайдурово</t>
  </si>
  <si>
    <t>врачебная амбулатория в с. Шипуново</t>
  </si>
  <si>
    <t>врачебная амбулатория в с. Битки</t>
  </si>
  <si>
    <t xml:space="preserve">УАЗ-3962 </t>
  </si>
  <si>
    <t>врачебная амбулатория в с. Дмитриевка</t>
  </si>
  <si>
    <t>врачебная амбулатория в с. Казачий Мыс</t>
  </si>
  <si>
    <t>врачебная амбулатория в с. Константиновка</t>
  </si>
  <si>
    <t>врачебная амбулатория в с. Увальское</t>
  </si>
  <si>
    <t>Первомайская врачебная амбулатория в с. Новопервомайское</t>
  </si>
  <si>
    <t>амбулаторно-поликлиническое отделение Вассинской участковой больницы в с. Пойменное</t>
  </si>
  <si>
    <t>поликлиника участковой больницы в р.п. Горный</t>
  </si>
  <si>
    <t>врачебная амбулатория в с. Березиково</t>
  </si>
  <si>
    <t xml:space="preserve">поликлиническое отделение </t>
  </si>
  <si>
    <t>амбулаторно-поликлиническое отделение участковой больницы в с. Коурак</t>
  </si>
  <si>
    <t>УАЗ 31514 легковой</t>
  </si>
  <si>
    <t xml:space="preserve">УАЗ 396295 </t>
  </si>
  <si>
    <t>УАЗ 396295 специальный</t>
  </si>
  <si>
    <t>врачебная амбулатория в с. Усть-Каменка</t>
  </si>
  <si>
    <t>детская поликлиника</t>
  </si>
  <si>
    <t>врачебная амбулатория в с. Круглоозерное</t>
  </si>
  <si>
    <t>врачебная амбулатория в с. Блюдчанское</t>
  </si>
  <si>
    <t>врачебная амбулатория в п. Озеро-Карачи</t>
  </si>
  <si>
    <t>врачебная амбулатория в с. Старые Карачи</t>
  </si>
  <si>
    <t>фельдшерско-акушерский пункт в с. Карасево</t>
  </si>
  <si>
    <t>фельдшерско-акушерский пункт в с. Куриловка</t>
  </si>
  <si>
    <t>врачебная амбулатория в с. Медведское</t>
  </si>
  <si>
    <t>поликлиника участковой больницы в р.п. Посевная</t>
  </si>
  <si>
    <t>поликлиника участковой больницы в с. Огнева Заимка</t>
  </si>
  <si>
    <t>врачебная амбулатория в с. Шурыгино</t>
  </si>
  <si>
    <t>врачебная амбулатория в р.п. Дорогино</t>
  </si>
  <si>
    <t>фельдшерско-акушерский пункт в п. Воздвиженский</t>
  </si>
  <si>
    <t>фельдшерско-акушерский пункт в с. Кокошино</t>
  </si>
  <si>
    <t>фельдшерско-акушерский пункт в с. Куликовское</t>
  </si>
  <si>
    <t>фельдшерско-акушерский пункт в с. Большеникольское</t>
  </si>
  <si>
    <t>фельдшерско-акушерский пункт в с. Серебрянское</t>
  </si>
  <si>
    <t>фельдшерско-акушерский пункт в с. Чикман</t>
  </si>
  <si>
    <t xml:space="preserve">УАЗ 396252 </t>
  </si>
  <si>
    <t xml:space="preserve">УАЗ 374195-05 </t>
  </si>
  <si>
    <t>УАЗ-31512</t>
  </si>
  <si>
    <t>УАЗ-396254</t>
  </si>
  <si>
    <t xml:space="preserve">УАЗ-39629 </t>
  </si>
  <si>
    <t xml:space="preserve">УАЗ-220694 </t>
  </si>
  <si>
    <t xml:space="preserve">УАЗ 396295-366 </t>
  </si>
  <si>
    <t xml:space="preserve">УАЗ-396295-366 </t>
  </si>
  <si>
    <t>врачебная амбулатория в с. Боровое</t>
  </si>
  <si>
    <t>врачебная амбулатория в с. Верх-Тула</t>
  </si>
  <si>
    <t>поликлиника в с. Криводановка</t>
  </si>
  <si>
    <t>врачебная амбулатория в с. Ленинское</t>
  </si>
  <si>
    <t>врачебная амбулатория в п. Мичуринский</t>
  </si>
  <si>
    <t xml:space="preserve">Обская врачебная амбулатория в с. Марусино </t>
  </si>
  <si>
    <t>Пашинская врачебная амбулатория в п. Садовый</t>
  </si>
  <si>
    <t>Станционная врачебная амбулатория на ст. Мочище</t>
  </si>
  <si>
    <t>врачебная амбулатория в с. Раздольное</t>
  </si>
  <si>
    <t>врачебная амбулатория в с. Шилово</t>
  </si>
  <si>
    <t>врачебная амбулатория в п. Тулинский</t>
  </si>
  <si>
    <t>врачебная амбулатория в с. Баклуши</t>
  </si>
  <si>
    <t>УАЗ-220695-04</t>
  </si>
  <si>
    <t>УАЗ-29891 специальный пассажирский</t>
  </si>
  <si>
    <t>УАЗ 396255 специальный пассажирский</t>
  </si>
  <si>
    <t>УАЗ-396255 специальный пассажирский</t>
  </si>
  <si>
    <t>УАЗ-39629 санитарный</t>
  </si>
  <si>
    <t>УАЗ-396295 специальный пассажирский</t>
  </si>
  <si>
    <t>УАЗ-390994 специальный пассажирский</t>
  </si>
  <si>
    <t>врачебная амбулатория в с. Сибирцево 2-е</t>
  </si>
  <si>
    <t>фельдшерско-акушерский пункт  в п. Степной</t>
  </si>
  <si>
    <t>фельдшерско-акушерский пункт в с. Кубовая</t>
  </si>
  <si>
    <t>врачебная амбулатория в с. Каменка</t>
  </si>
  <si>
    <t>поликлиническое отделение в п. Восход</t>
  </si>
  <si>
    <t>фельдшерско-акушерский пункт в п. Советский</t>
  </si>
  <si>
    <t>фельдшерско-акушерский пункт в с. Травное</t>
  </si>
  <si>
    <t>фельдшерско-акушерский пункт в п. Даниловская ферма</t>
  </si>
  <si>
    <t>фельдшерско-акушерский пункт в с. Волчанка</t>
  </si>
  <si>
    <t>поликлиника  участковой больницы на ст. Евсино</t>
  </si>
  <si>
    <t xml:space="preserve">поликлиника  участковой больницы в с. Быстровка </t>
  </si>
  <si>
    <t xml:space="preserve">врачебная амбулатория в с. Лебедевка </t>
  </si>
  <si>
    <t>фельдшерско-акушерский пункт в с. Тальменка</t>
  </si>
  <si>
    <t>фельдшерско-акушерский пункт в п. Чернореченский</t>
  </si>
  <si>
    <t>фельдшерско-акушерский пункт в с. Завьялово</t>
  </si>
  <si>
    <r>
      <t>фельдшерско-акушерский пункт в с. </t>
    </r>
    <r>
      <rPr>
        <sz val="12"/>
        <color theme="1"/>
        <rFont val="Times New Roman"/>
        <family val="1"/>
        <charset val="204"/>
      </rPr>
      <t>Усть-Чем</t>
    </r>
  </si>
  <si>
    <t>фельдшерско-акушерский пункт в с. Кандаурово</t>
  </si>
  <si>
    <t>фельдшерско-акушерский пункт в п. Речник</t>
  </si>
  <si>
    <t>фельдшерско-акушерский пункт в с. Крутологово</t>
  </si>
  <si>
    <t>фельдшерско-акушерский пункт в с. Катково</t>
  </si>
  <si>
    <t>врачебная амбулатория в с. Прокудское</t>
  </si>
  <si>
    <t>фельдшерско-акушерский пункт в п. Ермаковский</t>
  </si>
  <si>
    <t>врачебная амбулатория в с. Конево</t>
  </si>
  <si>
    <t>фельдшерско-акушерский пункт в с. Большеречье</t>
  </si>
  <si>
    <t>фельдшерско-акушерский пункт в д. Издревая</t>
  </si>
  <si>
    <t>фельдшерско-акушерский пункт в п. Каинская заимка</t>
  </si>
  <si>
    <t>фельдшерско-акушерский пункт в п. Двуречье</t>
  </si>
  <si>
    <t>врачебная амбулатория в с. Новолуговое</t>
  </si>
  <si>
    <t>фельдшерско-акушерский пункт  в с. Жеребцово</t>
  </si>
  <si>
    <t>фельдшерско-акушерский пункт  в с. Быково</t>
  </si>
  <si>
    <t>Поликлиника № 1 (кабинет неотложной помощи)</t>
  </si>
  <si>
    <t xml:space="preserve">Поликлиника № 1 </t>
  </si>
  <si>
    <t>фельдшерско-акушерский пункт с. Красноглинное</t>
  </si>
  <si>
    <t>поликлиника участковой больницы в с. Бобровка</t>
  </si>
  <si>
    <t>фельдшерско-акушерский пункт в с. Лопатино</t>
  </si>
  <si>
    <t>фельдшерско-акушерский пункт в с. Николаевка</t>
  </si>
  <si>
    <t>фельдшерско-акушерский пункт в с. Северотатарское</t>
  </si>
  <si>
    <t xml:space="preserve">врачебная амбулатория в с. Новомихайловка </t>
  </si>
  <si>
    <t>врачебная амбулатория в с. Янченково</t>
  </si>
  <si>
    <t>врачебная амбулатория в с. Киик</t>
  </si>
  <si>
    <t>врачебная амбулатория в с. Сурково</t>
  </si>
  <si>
    <t>фельдшерско-акушерский пункт в д. Кудрино</t>
  </si>
  <si>
    <t>фельдшерско-акушерский пункт в с. Чемское</t>
  </si>
  <si>
    <t>фельдшерско-акушерский пункт в с. Раисино</t>
  </si>
  <si>
    <r>
      <t>фельдшерско-акушерский пункт в с. </t>
    </r>
    <r>
      <rPr>
        <sz val="12"/>
        <color theme="1"/>
        <rFont val="Times New Roman"/>
        <family val="1"/>
        <charset val="204"/>
      </rPr>
      <t>Угуй</t>
    </r>
  </si>
  <si>
    <r>
      <t>фельдшерско-акушерский пункт в с. </t>
    </r>
    <r>
      <rPr>
        <sz val="12"/>
        <color theme="1"/>
        <rFont val="Times New Roman"/>
        <family val="1"/>
        <charset val="204"/>
      </rPr>
      <t>Яркуль</t>
    </r>
  </si>
  <si>
    <t>фельдшерско-акушерский пункт в п. Осиновский</t>
  </si>
  <si>
    <t>Кировский фельдшерско-акушерский пункт в с. Золотая Грива</t>
  </si>
  <si>
    <t>фельдшерско-акушерский пункт в п. Элитный</t>
  </si>
  <si>
    <t xml:space="preserve">фельдшерско-акушерский пункт в с. Береговое </t>
  </si>
  <si>
    <t>фельдшерско-акушерский пункт  в п. Приобский</t>
  </si>
  <si>
    <t>фельдшерско-акушерский пункт в п. Ленинский</t>
  </si>
  <si>
    <t>поликлиника в с. Иткуль</t>
  </si>
  <si>
    <t>Автомобиль для доставки пациентов в медицинские организации, медицинских работников до места жительства пациентов, а также для перевозки биологических материалов для исследований, доставки лекарственных препаратов до жителей отдаленных районов, для доставки населения в медицинские организации для проведения диспансеризации и диспансерного наблюдения и обратно, для доставки беременных женщин для проведения осмотров и обратно, а также для доставки несовершеннолетних и маломобильных пациентов до медицинских организаций и обратно</t>
  </si>
  <si>
    <t>Государственное  бюджетное учреждение здравоохранения Новосибирской области «Городская клиническая больница № 25»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</si>
</sst>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3" formatCode="_-* #,##0.00_-;\-* #,##0.00_-;_-* &quot;-&quot;??_-;_-@_-"/>
    <numFmt numFmtId="164" formatCode="_-* #,##0.00000_-;\-* #,##0.00000_-;_-* &quot;-&quot;??_-;_-@_-"/>
    <numFmt numFmtId="165" formatCode="_-* #,##0.000000_-;\-* #,##0.000000_-;_-* &quot;-&quot;??_-;_-@_-"/>
    <numFmt numFmtId="166" formatCode="_-* #,##0.00000000_-;\-* #,##0.00000000_-;_-* &quot;-&quot;??_-;_-@_-"/>
    <numFmt numFmtId="167" formatCode="0.000000000000"/>
    <numFmt numFmtId="168" formatCode="_-* #,##0.00000\ _₽_-;\-* #,##0.00000\ _₽_-;_-* &quot;-&quot;?????\ _₽_-;_-@_-"/>
    <numFmt numFmtId="169" formatCode="_-* #,##0.000000000\ _₽_-;\-* #,##0.000000000\ _₽_-;_-* &quot;-&quot;?????\ _₽_-;_-@_-"/>
    <numFmt numFmtId="170" formatCode="_-* #,##0.000000000000\ _₽_-;\-* #,##0.000000000000\ _₽_-;_-* &quot;-&quot;?????\ _₽_-;_-@_-"/>
    <numFmt numFmtId="171" formatCode="_-* #,##0.000000\ _₽_-;\-* #,##0.000000\ _₽_-;_-* &quot;-&quot;??????\ _₽_-;_-@_-"/>
    <numFmt numFmtId="172" formatCode="0.000000000"/>
    <numFmt numFmtId="173" formatCode="_-* #,##0.00000000000_-;\-* #,##0.00000000000_-;_-* &quot;-&quot;??_-;_-@_-"/>
  </numFmts>
  <fonts count="2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</font>
    <font>
      <sz val="10"/>
      <name val="Arial"/>
      <family val="2"/>
      <charset val="204"/>
    </font>
    <font>
      <b/>
      <sz val="12"/>
      <color rgb="FF000000"/>
      <name val="Times New Roman"/>
      <family val="1"/>
      <charset val="204"/>
    </font>
    <font>
      <sz val="12"/>
      <color rgb="FFFF0000"/>
      <name val="Calibri"/>
      <family val="2"/>
      <charset val="204"/>
    </font>
    <font>
      <sz val="12"/>
      <color theme="0"/>
      <name val="Times New Roman"/>
      <family val="1"/>
      <charset val="204"/>
    </font>
    <font>
      <sz val="12"/>
      <color theme="0"/>
      <name val="Calibri"/>
      <family val="2"/>
      <charset val="204"/>
    </font>
    <font>
      <sz val="10"/>
      <name val="Times New Roman"/>
      <family val="1"/>
      <charset val="204"/>
    </font>
    <font>
      <sz val="12"/>
      <name val="Calibri"/>
      <family val="2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theme="1"/>
      <name val="Times New Roman"/>
      <family val="1"/>
      <charset val="204"/>
    </font>
    <font>
      <sz val="13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strike/>
      <sz val="12"/>
      <name val="Calibri Light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i/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22">
    <xf numFmtId="0" fontId="0" fillId="0" borderId="0"/>
    <xf numFmtId="0" fontId="1" fillId="0" borderId="0"/>
    <xf numFmtId="43" fontId="5" fillId="0" borderId="0" applyFont="0" applyFill="0" applyBorder="0" applyAlignment="0" applyProtection="0"/>
    <xf numFmtId="0" fontId="6" fillId="0" borderId="0"/>
    <xf numFmtId="0" fontId="7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22" fillId="0" borderId="0"/>
  </cellStyleXfs>
  <cellXfs count="153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0" fontId="0" fillId="0" borderId="0" xfId="0"/>
    <xf numFmtId="0" fontId="3" fillId="0" borderId="2" xfId="1" applyFont="1" applyFill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0" xfId="1" applyFont="1" applyAlignment="1">
      <alignment vertical="center" wrapText="1"/>
    </xf>
    <xf numFmtId="0" fontId="6" fillId="0" borderId="0" xfId="1" applyFont="1" applyAlignment="1">
      <alignment vertical="center"/>
    </xf>
    <xf numFmtId="0" fontId="3" fillId="0" borderId="4" xfId="1" applyFont="1" applyFill="1" applyBorder="1" applyAlignment="1">
      <alignment vertical="center" wrapText="1"/>
    </xf>
    <xf numFmtId="0" fontId="10" fillId="0" borderId="0" xfId="1" applyFont="1" applyFill="1" applyAlignment="1">
      <alignment vertical="center" wrapText="1"/>
    </xf>
    <xf numFmtId="0" fontId="11" fillId="0" borderId="0" xfId="1" applyFont="1" applyFill="1" applyAlignment="1">
      <alignment vertical="center"/>
    </xf>
    <xf numFmtId="0" fontId="3" fillId="0" borderId="0" xfId="1" applyFont="1" applyFill="1" applyAlignment="1">
      <alignment vertical="center" wrapText="1"/>
    </xf>
    <xf numFmtId="0" fontId="6" fillId="0" borderId="0" xfId="1" applyFont="1" applyFill="1" applyAlignment="1">
      <alignment vertical="center"/>
    </xf>
    <xf numFmtId="0" fontId="3" fillId="0" borderId="2" xfId="1" applyFont="1" applyFill="1" applyBorder="1" applyAlignment="1">
      <alignment horizontal="center" vertical="center" wrapText="1"/>
    </xf>
    <xf numFmtId="164" fontId="3" fillId="0" borderId="4" xfId="2" applyNumberFormat="1" applyFont="1" applyBorder="1" applyAlignment="1">
      <alignment vertical="center"/>
    </xf>
    <xf numFmtId="166" fontId="3" fillId="0" borderId="4" xfId="2" applyNumberFormat="1" applyFont="1" applyFill="1" applyBorder="1" applyAlignment="1">
      <alignment horizontal="center" vertical="center" wrapText="1"/>
    </xf>
    <xf numFmtId="165" fontId="12" fillId="0" borderId="4" xfId="4" applyNumberFormat="1" applyFont="1" applyFill="1" applyBorder="1"/>
    <xf numFmtId="0" fontId="0" fillId="0" borderId="0" xfId="0" applyAlignment="1">
      <alignment horizontal="right"/>
    </xf>
    <xf numFmtId="167" fontId="0" fillId="0" borderId="0" xfId="0" applyNumberFormat="1"/>
    <xf numFmtId="0" fontId="3" fillId="0" borderId="7" xfId="1" applyFont="1" applyBorder="1" applyAlignment="1">
      <alignment horizontal="right" vertical="center" wrapText="1"/>
    </xf>
    <xf numFmtId="0" fontId="3" fillId="0" borderId="7" xfId="1" applyFont="1" applyBorder="1" applyAlignment="1">
      <alignment horizontal="right" vertical="center"/>
    </xf>
    <xf numFmtId="0" fontId="0" fillId="0" borderId="4" xfId="0" applyBorder="1" applyAlignment="1">
      <alignment wrapText="1"/>
    </xf>
    <xf numFmtId="0" fontId="0" fillId="0" borderId="4" xfId="0" applyBorder="1"/>
    <xf numFmtId="164" fontId="0" fillId="0" borderId="4" xfId="2" applyNumberFormat="1" applyFont="1" applyBorder="1"/>
    <xf numFmtId="168" fontId="0" fillId="0" borderId="0" xfId="0" applyNumberFormat="1"/>
    <xf numFmtId="169" fontId="0" fillId="0" borderId="0" xfId="0" applyNumberFormat="1"/>
    <xf numFmtId="170" fontId="0" fillId="0" borderId="0" xfId="0" applyNumberFormat="1"/>
    <xf numFmtId="165" fontId="12" fillId="2" borderId="4" xfId="4" applyNumberFormat="1" applyFont="1" applyFill="1" applyBorder="1"/>
    <xf numFmtId="171" fontId="0" fillId="0" borderId="0" xfId="0" applyNumberFormat="1"/>
    <xf numFmtId="169" fontId="0" fillId="0" borderId="0" xfId="2" applyNumberFormat="1" applyFont="1"/>
    <xf numFmtId="172" fontId="0" fillId="0" borderId="0" xfId="0" applyNumberFormat="1"/>
    <xf numFmtId="173" fontId="0" fillId="0" borderId="0" xfId="2" applyNumberFormat="1" applyFont="1"/>
    <xf numFmtId="172" fontId="0" fillId="2" borderId="0" xfId="0" applyNumberFormat="1" applyFill="1"/>
    <xf numFmtId="172" fontId="0" fillId="2" borderId="0" xfId="2" applyNumberFormat="1" applyFont="1" applyFill="1"/>
    <xf numFmtId="0" fontId="3" fillId="0" borderId="7" xfId="1" applyFont="1" applyFill="1" applyBorder="1" applyAlignment="1">
      <alignment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0" fontId="9" fillId="0" borderId="0" xfId="1" applyFont="1" applyAlignment="1">
      <alignment vertical="center"/>
    </xf>
    <xf numFmtId="1" fontId="4" fillId="0" borderId="2" xfId="1" applyNumberFormat="1" applyFont="1" applyFill="1" applyBorder="1" applyAlignment="1">
      <alignment horizontal="center" vertical="center" wrapText="1"/>
    </xf>
    <xf numFmtId="0" fontId="6" fillId="0" borderId="0" xfId="1" applyFont="1" applyAlignment="1">
      <alignment vertical="center"/>
    </xf>
    <xf numFmtId="1" fontId="4" fillId="0" borderId="5" xfId="1" applyNumberFormat="1" applyFont="1" applyFill="1" applyBorder="1" applyAlignment="1">
      <alignment horizontal="center" vertical="center" wrapText="1"/>
    </xf>
    <xf numFmtId="1" fontId="4" fillId="0" borderId="4" xfId="1" applyNumberFormat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vertical="center" wrapText="1"/>
    </xf>
    <xf numFmtId="0" fontId="4" fillId="0" borderId="5" xfId="1" applyFont="1" applyFill="1" applyBorder="1" applyAlignment="1">
      <alignment horizontal="center" vertical="center" wrapText="1"/>
    </xf>
    <xf numFmtId="0" fontId="15" fillId="0" borderId="12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0" xfId="1" applyFont="1" applyAlignment="1">
      <alignment vertical="center" wrapText="1"/>
    </xf>
    <xf numFmtId="0" fontId="6" fillId="0" borderId="0" xfId="1" applyFont="1" applyAlignment="1">
      <alignment vertical="center"/>
    </xf>
    <xf numFmtId="49" fontId="3" fillId="0" borderId="4" xfId="1" applyNumberFormat="1" applyFont="1" applyFill="1" applyBorder="1" applyAlignment="1">
      <alignment horizontal="center" vertical="center" wrapText="1"/>
    </xf>
    <xf numFmtId="0" fontId="3" fillId="0" borderId="10" xfId="1" applyFont="1" applyFill="1" applyBorder="1" applyAlignment="1">
      <alignment vertical="center" wrapText="1"/>
    </xf>
    <xf numFmtId="0" fontId="15" fillId="0" borderId="4" xfId="1" applyFont="1" applyFill="1" applyBorder="1" applyAlignment="1">
      <alignment horizontal="center" vertical="center" wrapText="1"/>
    </xf>
    <xf numFmtId="49" fontId="3" fillId="0" borderId="2" xfId="1" applyNumberFormat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12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4" fillId="0" borderId="2" xfId="4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1" fontId="12" fillId="0" borderId="4" xfId="1" applyNumberFormat="1" applyFont="1" applyFill="1" applyBorder="1" applyAlignment="1">
      <alignment horizontal="center" vertical="center" wrapText="1"/>
    </xf>
    <xf numFmtId="1" fontId="4" fillId="0" borderId="4" xfId="1" applyNumberFormat="1" applyFont="1" applyFill="1" applyBorder="1" applyAlignment="1">
      <alignment vertical="center" wrapText="1"/>
    </xf>
    <xf numFmtId="0" fontId="4" fillId="0" borderId="12" xfId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18" fillId="0" borderId="4" xfId="1" applyFont="1" applyFill="1" applyBorder="1" applyAlignment="1">
      <alignment horizontal="center" vertical="center" wrapText="1"/>
    </xf>
    <xf numFmtId="0" fontId="19" fillId="0" borderId="2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4" fontId="4" fillId="0" borderId="5" xfId="1" applyNumberFormat="1" applyFont="1" applyFill="1" applyBorder="1" applyAlignment="1">
      <alignment horizontal="center" vertical="center" wrapText="1"/>
    </xf>
    <xf numFmtId="14" fontId="4" fillId="0" borderId="0" xfId="1" applyNumberFormat="1" applyFont="1" applyFill="1" applyBorder="1" applyAlignment="1">
      <alignment horizontal="center" vertical="center" wrapText="1"/>
    </xf>
    <xf numFmtId="0" fontId="4" fillId="0" borderId="6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13" fillId="0" borderId="4" xfId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1" fontId="4" fillId="0" borderId="4" xfId="0" applyNumberFormat="1" applyFont="1" applyFill="1" applyBorder="1" applyAlignment="1">
      <alignment horizontal="center" vertical="center" wrapText="1"/>
    </xf>
    <xf numFmtId="49" fontId="4" fillId="0" borderId="2" xfId="1" applyNumberFormat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13" fillId="0" borderId="0" xfId="1" applyFont="1" applyFill="1" applyAlignment="1">
      <alignment vertical="center"/>
    </xf>
    <xf numFmtId="1" fontId="4" fillId="0" borderId="8" xfId="1" applyNumberFormat="1" applyFont="1" applyFill="1" applyBorder="1" applyAlignment="1">
      <alignment horizontal="center" vertical="center" wrapText="1"/>
    </xf>
    <xf numFmtId="0" fontId="20" fillId="0" borderId="0" xfId="1" applyFont="1" applyFill="1" applyAlignment="1">
      <alignment vertical="center"/>
    </xf>
    <xf numFmtId="0" fontId="4" fillId="0" borderId="14" xfId="1" applyFont="1" applyFill="1" applyBorder="1" applyAlignment="1">
      <alignment horizontal="center" vertical="center" wrapText="1"/>
    </xf>
    <xf numFmtId="1" fontId="4" fillId="0" borderId="1" xfId="1" applyNumberFormat="1" applyFont="1" applyFill="1" applyBorder="1" applyAlignment="1">
      <alignment horizontal="center" vertical="center" wrapText="1"/>
    </xf>
    <xf numFmtId="1" fontId="4" fillId="0" borderId="6" xfId="1" applyNumberFormat="1" applyFont="1" applyFill="1" applyBorder="1" applyAlignment="1">
      <alignment horizontal="center" vertical="center" wrapText="1"/>
    </xf>
    <xf numFmtId="1" fontId="4" fillId="0" borderId="7" xfId="1" applyNumberFormat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right" vertical="center" wrapText="1"/>
    </xf>
    <xf numFmtId="1" fontId="4" fillId="0" borderId="0" xfId="1" applyNumberFormat="1" applyFont="1" applyFill="1" applyAlignment="1">
      <alignment vertical="center" wrapText="1"/>
    </xf>
    <xf numFmtId="3" fontId="4" fillId="0" borderId="7" xfId="1" applyNumberFormat="1" applyFont="1" applyFill="1" applyBorder="1" applyAlignment="1">
      <alignment horizontal="center" vertical="center" wrapText="1"/>
    </xf>
    <xf numFmtId="14" fontId="4" fillId="0" borderId="7" xfId="1" applyNumberFormat="1" applyFont="1" applyFill="1" applyBorder="1" applyAlignment="1">
      <alignment horizontal="center" vertical="center" wrapText="1"/>
    </xf>
    <xf numFmtId="14" fontId="4" fillId="0" borderId="9" xfId="1" applyNumberFormat="1" applyFont="1" applyFill="1" applyBorder="1" applyAlignment="1">
      <alignment horizontal="center" vertical="center" wrapText="1"/>
    </xf>
    <xf numFmtId="14" fontId="4" fillId="0" borderId="7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14" fontId="4" fillId="0" borderId="16" xfId="1" applyNumberFormat="1" applyFont="1" applyFill="1" applyBorder="1" applyAlignment="1">
      <alignment horizontal="center" vertical="center" wrapText="1"/>
    </xf>
    <xf numFmtId="14" fontId="4" fillId="0" borderId="13" xfId="1" applyNumberFormat="1" applyFont="1" applyFill="1" applyBorder="1" applyAlignment="1">
      <alignment horizontal="center" vertical="center" wrapText="1"/>
    </xf>
    <xf numFmtId="0" fontId="4" fillId="0" borderId="13" xfId="1" applyFont="1" applyFill="1" applyBorder="1" applyAlignment="1">
      <alignment horizontal="center" vertical="center" wrapText="1"/>
    </xf>
    <xf numFmtId="14" fontId="4" fillId="0" borderId="15" xfId="1" applyNumberFormat="1" applyFont="1" applyFill="1" applyBorder="1" applyAlignment="1">
      <alignment horizontal="center" vertical="center" wrapText="1"/>
    </xf>
    <xf numFmtId="14" fontId="4" fillId="0" borderId="7" xfId="1" applyNumberFormat="1" applyFont="1" applyFill="1" applyBorder="1" applyAlignment="1">
      <alignment vertical="center" wrapText="1"/>
    </xf>
    <xf numFmtId="1" fontId="20" fillId="0" borderId="4" xfId="1" applyNumberFormat="1" applyFont="1" applyFill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17" xfId="0" applyFont="1" applyBorder="1" applyAlignment="1">
      <alignment vertical="center" wrapText="1"/>
    </xf>
    <xf numFmtId="0" fontId="22" fillId="0" borderId="0" xfId="21"/>
    <xf numFmtId="0" fontId="23" fillId="0" borderId="0" xfId="21" applyFont="1" applyAlignment="1">
      <alignment wrapText="1"/>
    </xf>
    <xf numFmtId="0" fontId="23" fillId="0" borderId="4" xfId="21" applyFont="1" applyBorder="1" applyAlignment="1">
      <alignment horizontal="center" vertical="center" wrapText="1"/>
    </xf>
    <xf numFmtId="0" fontId="23" fillId="3" borderId="4" xfId="21" applyFont="1" applyFill="1" applyBorder="1" applyAlignment="1">
      <alignment horizontal="center" vertical="center" wrapText="1"/>
    </xf>
    <xf numFmtId="0" fontId="23" fillId="0" borderId="4" xfId="21" applyFont="1" applyBorder="1" applyAlignment="1">
      <alignment vertical="top"/>
    </xf>
    <xf numFmtId="0" fontId="22" fillId="0" borderId="4" xfId="21" applyBorder="1"/>
    <xf numFmtId="0" fontId="23" fillId="0" borderId="4" xfId="21" applyFont="1" applyBorder="1" applyAlignment="1">
      <alignment vertical="center" wrapText="1"/>
    </xf>
    <xf numFmtId="0" fontId="25" fillId="0" borderId="4" xfId="21" applyFont="1" applyBorder="1"/>
    <xf numFmtId="0" fontId="23" fillId="0" borderId="4" xfId="21" applyFont="1" applyBorder="1" applyAlignment="1">
      <alignment vertical="center"/>
    </xf>
    <xf numFmtId="1" fontId="23" fillId="0" borderId="4" xfId="21" applyNumberFormat="1" applyFont="1" applyBorder="1" applyAlignment="1">
      <alignment vertical="center" wrapText="1"/>
    </xf>
    <xf numFmtId="0" fontId="17" fillId="0" borderId="0" xfId="21" applyFont="1" applyAlignment="1">
      <alignment wrapText="1"/>
    </xf>
    <xf numFmtId="0" fontId="17" fillId="0" borderId="0" xfId="21" applyFont="1" applyAlignment="1">
      <alignment vertical="top" wrapText="1"/>
    </xf>
    <xf numFmtId="0" fontId="23" fillId="0" borderId="4" xfId="21" applyFont="1" applyBorder="1" applyAlignment="1">
      <alignment horizontal="center" vertical="center"/>
    </xf>
    <xf numFmtId="0" fontId="3" fillId="4" borderId="5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top" wrapText="1"/>
    </xf>
    <xf numFmtId="0" fontId="4" fillId="0" borderId="0" xfId="0" applyFont="1" applyFill="1" applyAlignment="1">
      <alignment horizontal="center" wrapText="1"/>
    </xf>
    <xf numFmtId="0" fontId="14" fillId="0" borderId="1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1" fontId="4" fillId="0" borderId="2" xfId="1" applyNumberFormat="1" applyFont="1" applyFill="1" applyBorder="1" applyAlignment="1">
      <alignment horizontal="center" vertical="center" wrapText="1"/>
    </xf>
    <xf numFmtId="1" fontId="4" fillId="0" borderId="1" xfId="1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horizontal="right" wrapText="1"/>
    </xf>
    <xf numFmtId="0" fontId="17" fillId="0" borderId="0" xfId="0" applyFont="1" applyAlignment="1">
      <alignment horizontal="center" vertical="top" wrapText="1"/>
    </xf>
    <xf numFmtId="0" fontId="8" fillId="0" borderId="0" xfId="1" applyFont="1" applyFill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17" fillId="0" borderId="0" xfId="21" applyFont="1" applyAlignment="1">
      <alignment horizontal="right" wrapText="1"/>
    </xf>
    <xf numFmtId="0" fontId="17" fillId="0" borderId="0" xfId="21" applyFont="1" applyAlignment="1">
      <alignment horizontal="right" vertical="top" wrapText="1"/>
    </xf>
    <xf numFmtId="0" fontId="23" fillId="0" borderId="0" xfId="21" applyFont="1" applyAlignment="1">
      <alignment horizontal="center" vertical="center" wrapText="1"/>
    </xf>
    <xf numFmtId="0" fontId="23" fillId="0" borderId="4" xfId="21" applyFont="1" applyBorder="1" applyAlignment="1">
      <alignment vertical="center" wrapText="1"/>
    </xf>
    <xf numFmtId="0" fontId="23" fillId="0" borderId="4" xfId="21" applyFont="1" applyBorder="1" applyAlignment="1">
      <alignment horizontal="center" vertical="center" wrapText="1"/>
    </xf>
    <xf numFmtId="0" fontId="26" fillId="0" borderId="0" xfId="21" applyFont="1" applyAlignment="1">
      <alignment horizontal="left" wrapText="1"/>
    </xf>
    <xf numFmtId="0" fontId="26" fillId="0" borderId="0" xfId="21" applyFont="1" applyAlignment="1">
      <alignment horizontal="left"/>
    </xf>
  </cellXfs>
  <cellStyles count="22">
    <cellStyle name="Обычный" xfId="0" builtinId="0"/>
    <cellStyle name="Обычный 2" xfId="1"/>
    <cellStyle name="Обычный 2 2" xfId="4"/>
    <cellStyle name="Обычный 3" xfId="3"/>
    <cellStyle name="Обычный 4" xfId="21"/>
    <cellStyle name="Финансовый" xfId="2" builtinId="3"/>
    <cellStyle name="Финансовый 10" xfId="20"/>
    <cellStyle name="Финансовый 2" xfId="5"/>
    <cellStyle name="Финансовый 2 2" xfId="7"/>
    <cellStyle name="Финансовый 2 2 2" xfId="14"/>
    <cellStyle name="Финансовый 2 3" xfId="12"/>
    <cellStyle name="Финансовый 3" xfId="6"/>
    <cellStyle name="Финансовый 3 2" xfId="13"/>
    <cellStyle name="Финансовый 4" xfId="8"/>
    <cellStyle name="Финансовый 4 2" xfId="15"/>
    <cellStyle name="Финансовый 5" xfId="9"/>
    <cellStyle name="Финансовый 5 2" xfId="16"/>
    <cellStyle name="Финансовый 6" xfId="10"/>
    <cellStyle name="Финансовый 6 2" xfId="17"/>
    <cellStyle name="Финансовый 7" xfId="11"/>
    <cellStyle name="Финансовый 8" xfId="18"/>
    <cellStyle name="Финансовый 9" xfId="19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5"/>
  <sheetViews>
    <sheetView showZeros="0" tabSelected="1" view="pageBreakPreview" zoomScale="60" zoomScaleNormal="75" workbookViewId="0">
      <pane xSplit="2" ySplit="6" topLeftCell="C63" activePane="bottomRight" state="frozen"/>
      <selection activeCell="E25" sqref="E25"/>
      <selection pane="topRight" activeCell="E25" sqref="E25"/>
      <selection pane="bottomLeft" activeCell="E25" sqref="E25"/>
      <selection pane="bottomRight" activeCell="F66" sqref="F66"/>
    </sheetView>
  </sheetViews>
  <sheetFormatPr defaultColWidth="9.140625" defaultRowHeight="15.75" x14ac:dyDescent="0.25"/>
  <cols>
    <col min="1" max="1" width="6" style="81" customWidth="1"/>
    <col min="2" max="2" width="36.140625" style="81" customWidth="1"/>
    <col min="3" max="3" width="13.85546875" style="81" customWidth="1"/>
    <col min="4" max="4" width="23" style="81" customWidth="1"/>
    <col min="5" max="5" width="19.42578125" style="81" customWidth="1"/>
    <col min="6" max="6" width="99.5703125" style="131" customWidth="1"/>
    <col min="7" max="7" width="18.85546875" style="81" customWidth="1"/>
    <col min="8" max="8" width="15" style="81" customWidth="1"/>
    <col min="9" max="13" width="7.140625" style="102" customWidth="1"/>
    <col min="14" max="16384" width="9.140625" style="94"/>
  </cols>
  <sheetData>
    <row r="1" spans="1:13" ht="15.75" customHeight="1" x14ac:dyDescent="0.25">
      <c r="I1" s="133" t="s">
        <v>343</v>
      </c>
      <c r="J1" s="133"/>
      <c r="K1" s="133"/>
      <c r="L1" s="133"/>
      <c r="M1" s="133"/>
    </row>
    <row r="2" spans="1:13" ht="71.25" customHeight="1" x14ac:dyDescent="0.25">
      <c r="I2" s="132" t="s">
        <v>344</v>
      </c>
      <c r="J2" s="132"/>
      <c r="K2" s="132"/>
      <c r="L2" s="132"/>
      <c r="M2" s="132"/>
    </row>
    <row r="3" spans="1:13" ht="36" customHeight="1" x14ac:dyDescent="0.25">
      <c r="A3" s="134" t="s">
        <v>48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</row>
    <row r="4" spans="1:13" ht="66.75" customHeight="1" x14ac:dyDescent="0.25">
      <c r="A4" s="135" t="s">
        <v>1</v>
      </c>
      <c r="B4" s="135" t="s">
        <v>2</v>
      </c>
      <c r="C4" s="135" t="s">
        <v>3</v>
      </c>
      <c r="D4" s="135" t="s">
        <v>4</v>
      </c>
      <c r="E4" s="135" t="s">
        <v>5</v>
      </c>
      <c r="F4" s="135" t="s">
        <v>6</v>
      </c>
      <c r="G4" s="135" t="s">
        <v>49</v>
      </c>
      <c r="H4" s="135" t="s">
        <v>50</v>
      </c>
      <c r="I4" s="137" t="s">
        <v>51</v>
      </c>
      <c r="J4" s="137"/>
      <c r="K4" s="137"/>
      <c r="L4" s="137"/>
      <c r="M4" s="138"/>
    </row>
    <row r="5" spans="1:13" ht="78" customHeight="1" x14ac:dyDescent="0.25">
      <c r="A5" s="136"/>
      <c r="B5" s="136"/>
      <c r="C5" s="136"/>
      <c r="D5" s="136"/>
      <c r="E5" s="136"/>
      <c r="F5" s="136"/>
      <c r="G5" s="136"/>
      <c r="H5" s="136"/>
      <c r="I5" s="38">
        <v>2021</v>
      </c>
      <c r="J5" s="38">
        <v>2022</v>
      </c>
      <c r="K5" s="38">
        <v>2023</v>
      </c>
      <c r="L5" s="40">
        <v>2024</v>
      </c>
      <c r="M5" s="41">
        <v>2025</v>
      </c>
    </row>
    <row r="6" spans="1:13" x14ac:dyDescent="0.25">
      <c r="A6" s="43">
        <v>1</v>
      </c>
      <c r="B6" s="43">
        <v>2</v>
      </c>
      <c r="C6" s="43">
        <v>3</v>
      </c>
      <c r="D6" s="43">
        <v>4</v>
      </c>
      <c r="E6" s="43">
        <v>5</v>
      </c>
      <c r="F6" s="43">
        <v>6</v>
      </c>
      <c r="G6" s="43">
        <v>7</v>
      </c>
      <c r="H6" s="43">
        <v>8</v>
      </c>
      <c r="I6" s="98">
        <v>9</v>
      </c>
      <c r="J6" s="98">
        <v>10</v>
      </c>
      <c r="K6" s="98">
        <v>11</v>
      </c>
      <c r="L6" s="99">
        <v>12</v>
      </c>
      <c r="M6" s="95">
        <v>13</v>
      </c>
    </row>
    <row r="7" spans="1:13" ht="110.25" x14ac:dyDescent="0.25">
      <c r="A7" s="43">
        <v>1</v>
      </c>
      <c r="B7" s="43" t="s">
        <v>8</v>
      </c>
      <c r="C7" s="87">
        <v>5417100825</v>
      </c>
      <c r="D7" s="43" t="s">
        <v>52</v>
      </c>
      <c r="E7" s="43" t="s">
        <v>10</v>
      </c>
      <c r="F7" s="43" t="s">
        <v>587</v>
      </c>
      <c r="G7" s="43" t="s">
        <v>53</v>
      </c>
      <c r="H7" s="40" t="s">
        <v>54</v>
      </c>
      <c r="I7" s="41">
        <v>1</v>
      </c>
      <c r="J7" s="41">
        <v>0</v>
      </c>
      <c r="K7" s="41">
        <v>0</v>
      </c>
      <c r="L7" s="41">
        <v>0</v>
      </c>
      <c r="M7" s="41"/>
    </row>
    <row r="8" spans="1:13" ht="110.25" x14ac:dyDescent="0.25">
      <c r="A8" s="43">
        <v>2</v>
      </c>
      <c r="B8" s="43" t="s">
        <v>8</v>
      </c>
      <c r="C8" s="43">
        <v>5417100825</v>
      </c>
      <c r="D8" s="43" t="s">
        <v>55</v>
      </c>
      <c r="E8" s="43" t="s">
        <v>10</v>
      </c>
      <c r="F8" s="43" t="s">
        <v>587</v>
      </c>
      <c r="G8" s="43" t="s">
        <v>53</v>
      </c>
      <c r="H8" s="45" t="s">
        <v>56</v>
      </c>
      <c r="I8" s="41">
        <v>1</v>
      </c>
      <c r="J8" s="41">
        <v>0</v>
      </c>
      <c r="K8" s="41">
        <v>0</v>
      </c>
      <c r="L8" s="41">
        <v>0</v>
      </c>
      <c r="M8" s="41"/>
    </row>
    <row r="9" spans="1:13" ht="110.25" x14ac:dyDescent="0.25">
      <c r="A9" s="43">
        <v>3</v>
      </c>
      <c r="B9" s="59" t="s">
        <v>46</v>
      </c>
      <c r="C9" s="43">
        <v>5420100254</v>
      </c>
      <c r="D9" s="43" t="s">
        <v>372</v>
      </c>
      <c r="E9" s="43" t="s">
        <v>10</v>
      </c>
      <c r="F9" s="43" t="s">
        <v>587</v>
      </c>
      <c r="G9" s="43" t="s">
        <v>53</v>
      </c>
      <c r="H9" s="77">
        <v>43347</v>
      </c>
      <c r="I9" s="41"/>
      <c r="J9" s="41"/>
      <c r="K9" s="41"/>
      <c r="L9" s="41"/>
      <c r="M9" s="41">
        <v>1</v>
      </c>
    </row>
    <row r="10" spans="1:13" ht="110.25" x14ac:dyDescent="0.25">
      <c r="A10" s="43">
        <v>4</v>
      </c>
      <c r="B10" s="59" t="s">
        <v>46</v>
      </c>
      <c r="C10" s="43">
        <v>5420100254</v>
      </c>
      <c r="D10" s="43" t="s">
        <v>372</v>
      </c>
      <c r="E10" s="43" t="s">
        <v>10</v>
      </c>
      <c r="F10" s="43" t="s">
        <v>587</v>
      </c>
      <c r="G10" s="43" t="s">
        <v>53</v>
      </c>
      <c r="H10" s="77">
        <v>43348</v>
      </c>
      <c r="I10" s="41"/>
      <c r="J10" s="41"/>
      <c r="K10" s="41"/>
      <c r="L10" s="41"/>
      <c r="M10" s="41">
        <v>1</v>
      </c>
    </row>
    <row r="11" spans="1:13" ht="110.25" x14ac:dyDescent="0.25">
      <c r="A11" s="43">
        <v>5</v>
      </c>
      <c r="B11" s="59" t="s">
        <v>46</v>
      </c>
      <c r="C11" s="43">
        <v>5420100254</v>
      </c>
      <c r="D11" s="43" t="s">
        <v>373</v>
      </c>
      <c r="E11" s="43" t="s">
        <v>337</v>
      </c>
      <c r="F11" s="43" t="s">
        <v>587</v>
      </c>
      <c r="G11" s="43" t="s">
        <v>53</v>
      </c>
      <c r="H11" s="77">
        <v>43348</v>
      </c>
      <c r="I11" s="41"/>
      <c r="J11" s="41"/>
      <c r="K11" s="41"/>
      <c r="L11" s="41"/>
      <c r="M11" s="41">
        <v>1</v>
      </c>
    </row>
    <row r="12" spans="1:13" ht="110.25" x14ac:dyDescent="0.25">
      <c r="A12" s="43">
        <v>6</v>
      </c>
      <c r="B12" s="59" t="s">
        <v>46</v>
      </c>
      <c r="C12" s="43">
        <v>5420100254</v>
      </c>
      <c r="D12" s="43" t="s">
        <v>526</v>
      </c>
      <c r="E12" s="43" t="s">
        <v>10</v>
      </c>
      <c r="F12" s="43" t="s">
        <v>587</v>
      </c>
      <c r="G12" s="43" t="s">
        <v>53</v>
      </c>
      <c r="H12" s="77">
        <v>43346</v>
      </c>
      <c r="I12" s="41"/>
      <c r="J12" s="41"/>
      <c r="K12" s="41"/>
      <c r="L12" s="41"/>
      <c r="M12" s="41">
        <v>1</v>
      </c>
    </row>
    <row r="13" spans="1:13" ht="110.25" x14ac:dyDescent="0.25">
      <c r="A13" s="43">
        <v>7</v>
      </c>
      <c r="B13" s="43" t="s">
        <v>8</v>
      </c>
      <c r="C13" s="43">
        <v>5417100825</v>
      </c>
      <c r="D13" s="80" t="s">
        <v>360</v>
      </c>
      <c r="E13" s="43" t="s">
        <v>10</v>
      </c>
      <c r="F13" s="43" t="s">
        <v>587</v>
      </c>
      <c r="G13" s="43" t="s">
        <v>53</v>
      </c>
      <c r="H13" s="45" t="s">
        <v>57</v>
      </c>
      <c r="I13" s="41">
        <v>0</v>
      </c>
      <c r="J13" s="41">
        <v>0</v>
      </c>
      <c r="K13" s="41">
        <v>0</v>
      </c>
      <c r="L13" s="41">
        <v>0</v>
      </c>
      <c r="M13" s="41">
        <v>1</v>
      </c>
    </row>
    <row r="14" spans="1:13" ht="110.25" x14ac:dyDescent="0.25">
      <c r="A14" s="43">
        <v>8</v>
      </c>
      <c r="B14" s="43" t="s">
        <v>8</v>
      </c>
      <c r="C14" s="43">
        <v>5417100825</v>
      </c>
      <c r="D14" s="80" t="s">
        <v>361</v>
      </c>
      <c r="E14" s="43" t="s">
        <v>10</v>
      </c>
      <c r="F14" s="43" t="s">
        <v>587</v>
      </c>
      <c r="G14" s="43" t="s">
        <v>53</v>
      </c>
      <c r="H14" s="45" t="s">
        <v>58</v>
      </c>
      <c r="I14" s="41">
        <v>0</v>
      </c>
      <c r="J14" s="41">
        <v>0</v>
      </c>
      <c r="K14" s="41">
        <v>0</v>
      </c>
      <c r="L14" s="41">
        <v>0</v>
      </c>
      <c r="M14" s="41">
        <v>1</v>
      </c>
    </row>
    <row r="15" spans="1:13" ht="110.25" x14ac:dyDescent="0.25">
      <c r="A15" s="43">
        <v>9</v>
      </c>
      <c r="B15" s="43" t="s">
        <v>8</v>
      </c>
      <c r="C15" s="43">
        <v>5417100825</v>
      </c>
      <c r="D15" s="80" t="s">
        <v>362</v>
      </c>
      <c r="E15" s="43" t="s">
        <v>10</v>
      </c>
      <c r="F15" s="43" t="s">
        <v>587</v>
      </c>
      <c r="G15" s="43" t="s">
        <v>53</v>
      </c>
      <c r="H15" s="45" t="s">
        <v>59</v>
      </c>
      <c r="I15" s="41">
        <v>0</v>
      </c>
      <c r="J15" s="41">
        <v>0</v>
      </c>
      <c r="K15" s="41">
        <v>0</v>
      </c>
      <c r="L15" s="41">
        <v>0</v>
      </c>
      <c r="M15" s="41">
        <v>1</v>
      </c>
    </row>
    <row r="16" spans="1:13" ht="110.25" x14ac:dyDescent="0.25">
      <c r="A16" s="43">
        <v>10</v>
      </c>
      <c r="B16" s="43" t="s">
        <v>8</v>
      </c>
      <c r="C16" s="43">
        <v>5417100825</v>
      </c>
      <c r="D16" s="43" t="s">
        <v>323</v>
      </c>
      <c r="E16" s="43" t="s">
        <v>10</v>
      </c>
      <c r="F16" s="43" t="s">
        <v>587</v>
      </c>
      <c r="G16" s="64" t="s">
        <v>322</v>
      </c>
      <c r="H16" s="80">
        <v>2007</v>
      </c>
      <c r="I16" s="41">
        <v>0</v>
      </c>
      <c r="J16" s="41">
        <v>0</v>
      </c>
      <c r="K16" s="41">
        <v>0</v>
      </c>
      <c r="L16" s="41">
        <v>0</v>
      </c>
      <c r="M16" s="41">
        <v>1</v>
      </c>
    </row>
    <row r="17" spans="1:13" ht="110.25" x14ac:dyDescent="0.25">
      <c r="A17" s="43">
        <v>11</v>
      </c>
      <c r="B17" s="43" t="s">
        <v>324</v>
      </c>
      <c r="C17" s="87" t="s">
        <v>325</v>
      </c>
      <c r="D17" s="43" t="s">
        <v>323</v>
      </c>
      <c r="E17" s="43" t="s">
        <v>10</v>
      </c>
      <c r="F17" s="43" t="s">
        <v>587</v>
      </c>
      <c r="G17" s="64" t="s">
        <v>53</v>
      </c>
      <c r="H17" s="80">
        <v>2010</v>
      </c>
      <c r="I17" s="41"/>
      <c r="J17" s="41"/>
      <c r="K17" s="41"/>
      <c r="L17" s="41"/>
      <c r="M17" s="41">
        <v>1</v>
      </c>
    </row>
    <row r="18" spans="1:13" ht="110.25" x14ac:dyDescent="0.25">
      <c r="A18" s="43">
        <v>12</v>
      </c>
      <c r="B18" s="43" t="s">
        <v>324</v>
      </c>
      <c r="C18" s="87" t="s">
        <v>325</v>
      </c>
      <c r="D18" s="43" t="s">
        <v>323</v>
      </c>
      <c r="E18" s="43" t="s">
        <v>10</v>
      </c>
      <c r="F18" s="43" t="s">
        <v>587</v>
      </c>
      <c r="G18" s="64" t="s">
        <v>53</v>
      </c>
      <c r="H18" s="80">
        <v>2010</v>
      </c>
      <c r="I18" s="41"/>
      <c r="J18" s="41"/>
      <c r="K18" s="41"/>
      <c r="L18" s="41"/>
      <c r="M18" s="41">
        <v>1</v>
      </c>
    </row>
    <row r="19" spans="1:13" ht="110.25" x14ac:dyDescent="0.25">
      <c r="A19" s="43">
        <v>13</v>
      </c>
      <c r="B19" s="43" t="s">
        <v>42</v>
      </c>
      <c r="C19" s="43">
        <v>5444101730</v>
      </c>
      <c r="D19" s="43" t="s">
        <v>43</v>
      </c>
      <c r="E19" s="43" t="s">
        <v>10</v>
      </c>
      <c r="F19" s="43" t="s">
        <v>587</v>
      </c>
      <c r="G19" s="43" t="s">
        <v>64</v>
      </c>
      <c r="H19" s="45" t="s">
        <v>65</v>
      </c>
      <c r="I19" s="41">
        <v>1</v>
      </c>
      <c r="J19" s="41">
        <v>0</v>
      </c>
      <c r="K19" s="41">
        <v>0</v>
      </c>
      <c r="L19" s="41">
        <v>0</v>
      </c>
      <c r="M19" s="41"/>
    </row>
    <row r="20" spans="1:13" ht="110.25" x14ac:dyDescent="0.25">
      <c r="A20" s="43">
        <v>14</v>
      </c>
      <c r="B20" s="43" t="s">
        <v>42</v>
      </c>
      <c r="C20" s="43">
        <v>5444101730</v>
      </c>
      <c r="D20" s="43" t="s">
        <v>43</v>
      </c>
      <c r="E20" s="43" t="s">
        <v>10</v>
      </c>
      <c r="F20" s="43" t="s">
        <v>587</v>
      </c>
      <c r="G20" s="43" t="s">
        <v>61</v>
      </c>
      <c r="H20" s="45" t="s">
        <v>66</v>
      </c>
      <c r="I20" s="41">
        <v>1</v>
      </c>
      <c r="J20" s="41">
        <v>0</v>
      </c>
      <c r="K20" s="41">
        <v>0</v>
      </c>
      <c r="L20" s="41">
        <v>0</v>
      </c>
      <c r="M20" s="41">
        <v>0</v>
      </c>
    </row>
    <row r="21" spans="1:13" ht="110.25" x14ac:dyDescent="0.25">
      <c r="A21" s="43">
        <v>15</v>
      </c>
      <c r="B21" s="43" t="s">
        <v>42</v>
      </c>
      <c r="C21" s="43">
        <v>5444101730</v>
      </c>
      <c r="D21" s="43" t="s">
        <v>43</v>
      </c>
      <c r="E21" s="43" t="s">
        <v>10</v>
      </c>
      <c r="F21" s="43" t="s">
        <v>587</v>
      </c>
      <c r="G21" s="43" t="s">
        <v>110</v>
      </c>
      <c r="H21" s="77">
        <v>37867</v>
      </c>
      <c r="I21" s="41">
        <v>1</v>
      </c>
      <c r="J21" s="41"/>
      <c r="K21" s="41"/>
      <c r="L21" s="41"/>
      <c r="M21" s="41"/>
    </row>
    <row r="22" spans="1:13" ht="110.25" x14ac:dyDescent="0.25">
      <c r="A22" s="43">
        <v>16</v>
      </c>
      <c r="B22" s="43" t="s">
        <v>42</v>
      </c>
      <c r="C22" s="43">
        <v>5444101730</v>
      </c>
      <c r="D22" s="43" t="s">
        <v>43</v>
      </c>
      <c r="E22" s="43" t="s">
        <v>10</v>
      </c>
      <c r="F22" s="43" t="s">
        <v>587</v>
      </c>
      <c r="G22" s="64" t="s">
        <v>331</v>
      </c>
      <c r="H22" s="103">
        <v>2002</v>
      </c>
      <c r="I22" s="41">
        <v>0</v>
      </c>
      <c r="J22" s="41">
        <v>0</v>
      </c>
      <c r="K22" s="41">
        <v>0</v>
      </c>
      <c r="L22" s="41">
        <v>0</v>
      </c>
      <c r="M22" s="41">
        <v>1</v>
      </c>
    </row>
    <row r="23" spans="1:13" ht="110.25" x14ac:dyDescent="0.25">
      <c r="A23" s="43">
        <v>17</v>
      </c>
      <c r="B23" s="43" t="s">
        <v>42</v>
      </c>
      <c r="C23" s="43">
        <v>5444101730</v>
      </c>
      <c r="D23" s="43" t="s">
        <v>43</v>
      </c>
      <c r="E23" s="43" t="s">
        <v>10</v>
      </c>
      <c r="F23" s="43" t="s">
        <v>587</v>
      </c>
      <c r="G23" s="64" t="s">
        <v>249</v>
      </c>
      <c r="H23" s="103">
        <v>2007</v>
      </c>
      <c r="I23" s="41">
        <v>0</v>
      </c>
      <c r="J23" s="41">
        <v>0</v>
      </c>
      <c r="K23" s="41">
        <v>0</v>
      </c>
      <c r="L23" s="41">
        <v>0</v>
      </c>
      <c r="M23" s="41">
        <v>1</v>
      </c>
    </row>
    <row r="24" spans="1:13" ht="110.25" x14ac:dyDescent="0.25">
      <c r="A24" s="43">
        <v>18</v>
      </c>
      <c r="B24" s="43" t="s">
        <v>42</v>
      </c>
      <c r="C24" s="43">
        <v>5444101730</v>
      </c>
      <c r="D24" s="43" t="s">
        <v>43</v>
      </c>
      <c r="E24" s="43" t="s">
        <v>10</v>
      </c>
      <c r="F24" s="43" t="s">
        <v>587</v>
      </c>
      <c r="G24" s="64" t="s">
        <v>328</v>
      </c>
      <c r="H24" s="103">
        <v>2003</v>
      </c>
      <c r="I24" s="41">
        <v>0</v>
      </c>
      <c r="J24" s="41">
        <v>0</v>
      </c>
      <c r="K24" s="41">
        <v>0</v>
      </c>
      <c r="L24" s="41">
        <v>0</v>
      </c>
      <c r="M24" s="41">
        <v>1</v>
      </c>
    </row>
    <row r="25" spans="1:13" ht="110.25" x14ac:dyDescent="0.25">
      <c r="A25" s="43">
        <v>19</v>
      </c>
      <c r="B25" s="43" t="s">
        <v>42</v>
      </c>
      <c r="C25" s="43">
        <v>5444101730</v>
      </c>
      <c r="D25" s="43" t="s">
        <v>43</v>
      </c>
      <c r="E25" s="43" t="s">
        <v>10</v>
      </c>
      <c r="F25" s="43" t="s">
        <v>587</v>
      </c>
      <c r="G25" s="64" t="s">
        <v>332</v>
      </c>
      <c r="H25" s="103">
        <v>2003</v>
      </c>
      <c r="I25" s="41">
        <v>0</v>
      </c>
      <c r="J25" s="41">
        <v>0</v>
      </c>
      <c r="K25" s="41">
        <v>0</v>
      </c>
      <c r="L25" s="41">
        <v>0</v>
      </c>
      <c r="M25" s="41">
        <v>1</v>
      </c>
    </row>
    <row r="26" spans="1:13" ht="110.25" x14ac:dyDescent="0.25">
      <c r="A26" s="43">
        <v>20</v>
      </c>
      <c r="B26" s="43" t="s">
        <v>42</v>
      </c>
      <c r="C26" s="43">
        <v>5444101730</v>
      </c>
      <c r="D26" s="43" t="s">
        <v>43</v>
      </c>
      <c r="E26" s="43" t="s">
        <v>10</v>
      </c>
      <c r="F26" s="43" t="s">
        <v>587</v>
      </c>
      <c r="G26" s="64" t="s">
        <v>333</v>
      </c>
      <c r="H26" s="103">
        <v>2007</v>
      </c>
      <c r="I26" s="41">
        <v>0</v>
      </c>
      <c r="J26" s="41">
        <v>0</v>
      </c>
      <c r="K26" s="41">
        <v>0</v>
      </c>
      <c r="L26" s="41">
        <v>0</v>
      </c>
      <c r="M26" s="41">
        <v>1</v>
      </c>
    </row>
    <row r="27" spans="1:13" ht="110.25" x14ac:dyDescent="0.25">
      <c r="A27" s="43">
        <v>21</v>
      </c>
      <c r="B27" s="43" t="s">
        <v>36</v>
      </c>
      <c r="C27" s="43">
        <v>5413102589</v>
      </c>
      <c r="D27" s="43" t="s">
        <v>277</v>
      </c>
      <c r="E27" s="43" t="s">
        <v>10</v>
      </c>
      <c r="F27" s="43" t="s">
        <v>587</v>
      </c>
      <c r="G27" s="43" t="s">
        <v>73</v>
      </c>
      <c r="H27" s="45" t="s">
        <v>68</v>
      </c>
      <c r="I27" s="41">
        <v>1</v>
      </c>
      <c r="J27" s="41">
        <v>0</v>
      </c>
      <c r="K27" s="41">
        <v>0</v>
      </c>
      <c r="L27" s="41">
        <v>0</v>
      </c>
      <c r="M27" s="41">
        <v>0</v>
      </c>
    </row>
    <row r="28" spans="1:13" ht="110.25" x14ac:dyDescent="0.25">
      <c r="A28" s="43">
        <v>22</v>
      </c>
      <c r="B28" s="43" t="s">
        <v>36</v>
      </c>
      <c r="C28" s="43">
        <v>5413102589</v>
      </c>
      <c r="D28" s="43" t="s">
        <v>17</v>
      </c>
      <c r="E28" s="43" t="s">
        <v>10</v>
      </c>
      <c r="F28" s="43" t="s">
        <v>587</v>
      </c>
      <c r="G28" s="43" t="s">
        <v>73</v>
      </c>
      <c r="H28" s="45" t="s">
        <v>68</v>
      </c>
      <c r="I28" s="41">
        <v>1</v>
      </c>
      <c r="J28" s="41">
        <v>0</v>
      </c>
      <c r="K28" s="41">
        <v>0</v>
      </c>
      <c r="L28" s="41">
        <v>0</v>
      </c>
      <c r="M28" s="41">
        <v>0</v>
      </c>
    </row>
    <row r="29" spans="1:13" ht="110.25" x14ac:dyDescent="0.25">
      <c r="A29" s="43">
        <v>23</v>
      </c>
      <c r="B29" s="43" t="s">
        <v>36</v>
      </c>
      <c r="C29" s="43">
        <v>5413102589</v>
      </c>
      <c r="D29" s="64" t="s">
        <v>43</v>
      </c>
      <c r="E29" s="43" t="s">
        <v>10</v>
      </c>
      <c r="F29" s="43" t="s">
        <v>587</v>
      </c>
      <c r="G29" s="43" t="s">
        <v>527</v>
      </c>
      <c r="H29" s="45" t="s">
        <v>74</v>
      </c>
      <c r="I29" s="41">
        <v>0</v>
      </c>
      <c r="J29" s="41">
        <v>0</v>
      </c>
      <c r="K29" s="41">
        <v>0</v>
      </c>
      <c r="L29" s="41">
        <v>0</v>
      </c>
      <c r="M29" s="41">
        <v>1</v>
      </c>
    </row>
    <row r="30" spans="1:13" ht="110.25" x14ac:dyDescent="0.25">
      <c r="A30" s="43">
        <v>24</v>
      </c>
      <c r="B30" s="43" t="s">
        <v>36</v>
      </c>
      <c r="C30" s="43">
        <v>5413102589</v>
      </c>
      <c r="D30" s="64" t="s">
        <v>366</v>
      </c>
      <c r="E30" s="43" t="s">
        <v>10</v>
      </c>
      <c r="F30" s="43" t="s">
        <v>587</v>
      </c>
      <c r="G30" s="64" t="s">
        <v>252</v>
      </c>
      <c r="H30" s="104">
        <v>43759</v>
      </c>
      <c r="I30" s="41">
        <v>0</v>
      </c>
      <c r="J30" s="41">
        <v>0</v>
      </c>
      <c r="K30" s="41">
        <v>0</v>
      </c>
      <c r="L30" s="41">
        <v>0</v>
      </c>
      <c r="M30" s="41">
        <v>1</v>
      </c>
    </row>
    <row r="31" spans="1:13" ht="110.25" x14ac:dyDescent="0.25">
      <c r="A31" s="43">
        <v>25</v>
      </c>
      <c r="B31" s="43" t="s">
        <v>33</v>
      </c>
      <c r="C31" s="43">
        <v>5419101278</v>
      </c>
      <c r="D31" s="43" t="s">
        <v>38</v>
      </c>
      <c r="E31" s="43" t="s">
        <v>10</v>
      </c>
      <c r="F31" s="43" t="s">
        <v>587</v>
      </c>
      <c r="G31" s="43" t="s">
        <v>387</v>
      </c>
      <c r="H31" s="45" t="s">
        <v>75</v>
      </c>
      <c r="I31" s="41">
        <v>0</v>
      </c>
      <c r="J31" s="41">
        <v>0</v>
      </c>
      <c r="K31" s="41">
        <v>0</v>
      </c>
      <c r="L31" s="41">
        <v>0</v>
      </c>
      <c r="M31" s="41">
        <v>1</v>
      </c>
    </row>
    <row r="32" spans="1:13" ht="110.25" x14ac:dyDescent="0.25">
      <c r="A32" s="43">
        <v>26</v>
      </c>
      <c r="B32" s="43" t="s">
        <v>33</v>
      </c>
      <c r="C32" s="43">
        <v>5419101278</v>
      </c>
      <c r="D32" s="43" t="s">
        <v>38</v>
      </c>
      <c r="E32" s="43" t="s">
        <v>10</v>
      </c>
      <c r="F32" s="43" t="s">
        <v>587</v>
      </c>
      <c r="G32" s="43" t="s">
        <v>386</v>
      </c>
      <c r="H32" s="45" t="s">
        <v>77</v>
      </c>
      <c r="I32" s="41">
        <v>0</v>
      </c>
      <c r="J32" s="41">
        <v>0</v>
      </c>
      <c r="K32" s="41">
        <v>0</v>
      </c>
      <c r="L32" s="41">
        <v>0</v>
      </c>
      <c r="M32" s="41">
        <v>1</v>
      </c>
    </row>
    <row r="33" spans="1:13" ht="110.25" x14ac:dyDescent="0.25">
      <c r="A33" s="43">
        <v>27</v>
      </c>
      <c r="B33" s="43" t="s">
        <v>33</v>
      </c>
      <c r="C33" s="43">
        <v>5419101278</v>
      </c>
      <c r="D33" s="43" t="s">
        <v>38</v>
      </c>
      <c r="E33" s="43" t="s">
        <v>10</v>
      </c>
      <c r="F33" s="43" t="s">
        <v>587</v>
      </c>
      <c r="G33" s="43" t="s">
        <v>387</v>
      </c>
      <c r="H33" s="45" t="s">
        <v>78</v>
      </c>
      <c r="I33" s="41">
        <v>0</v>
      </c>
      <c r="J33" s="41">
        <v>0</v>
      </c>
      <c r="K33" s="41">
        <v>0</v>
      </c>
      <c r="L33" s="41">
        <v>0</v>
      </c>
      <c r="M33" s="41">
        <v>1</v>
      </c>
    </row>
    <row r="34" spans="1:13" ht="110.25" x14ac:dyDescent="0.25">
      <c r="A34" s="43">
        <v>28</v>
      </c>
      <c r="B34" s="43" t="s">
        <v>33</v>
      </c>
      <c r="C34" s="43">
        <v>5419101278</v>
      </c>
      <c r="D34" s="43" t="s">
        <v>38</v>
      </c>
      <c r="E34" s="43" t="s">
        <v>10</v>
      </c>
      <c r="F34" s="43" t="s">
        <v>587</v>
      </c>
      <c r="G34" s="43" t="s">
        <v>79</v>
      </c>
      <c r="H34" s="45" t="s">
        <v>80</v>
      </c>
      <c r="I34" s="41">
        <v>1</v>
      </c>
      <c r="J34" s="41">
        <v>0</v>
      </c>
      <c r="K34" s="41">
        <v>0</v>
      </c>
      <c r="L34" s="41">
        <v>0</v>
      </c>
      <c r="M34" s="41"/>
    </row>
    <row r="35" spans="1:13" ht="110.25" x14ac:dyDescent="0.25">
      <c r="A35" s="43">
        <v>29</v>
      </c>
      <c r="B35" s="43" t="s">
        <v>33</v>
      </c>
      <c r="C35" s="43">
        <v>5419101278</v>
      </c>
      <c r="D35" s="64" t="s">
        <v>38</v>
      </c>
      <c r="E35" s="43" t="s">
        <v>10</v>
      </c>
      <c r="F35" s="43" t="s">
        <v>587</v>
      </c>
      <c r="G35" s="43" t="s">
        <v>442</v>
      </c>
      <c r="H35" s="45" t="s">
        <v>81</v>
      </c>
      <c r="I35" s="41">
        <v>0</v>
      </c>
      <c r="J35" s="41">
        <v>0</v>
      </c>
      <c r="K35" s="41">
        <v>0</v>
      </c>
      <c r="L35" s="41">
        <v>0</v>
      </c>
      <c r="M35" s="41">
        <v>1</v>
      </c>
    </row>
    <row r="36" spans="1:13" ht="110.25" x14ac:dyDescent="0.25">
      <c r="A36" s="43">
        <v>30</v>
      </c>
      <c r="B36" s="43" t="s">
        <v>33</v>
      </c>
      <c r="C36" s="43">
        <v>5419101278</v>
      </c>
      <c r="D36" s="64" t="s">
        <v>38</v>
      </c>
      <c r="E36" s="43" t="s">
        <v>10</v>
      </c>
      <c r="F36" s="43" t="s">
        <v>587</v>
      </c>
      <c r="G36" s="43" t="s">
        <v>387</v>
      </c>
      <c r="H36" s="45" t="s">
        <v>82</v>
      </c>
      <c r="I36" s="41">
        <v>0</v>
      </c>
      <c r="J36" s="41">
        <v>0</v>
      </c>
      <c r="K36" s="41">
        <v>0</v>
      </c>
      <c r="L36" s="41">
        <v>0</v>
      </c>
      <c r="M36" s="41">
        <v>1</v>
      </c>
    </row>
    <row r="37" spans="1:13" ht="110.25" x14ac:dyDescent="0.25">
      <c r="A37" s="43">
        <v>31</v>
      </c>
      <c r="B37" s="43" t="s">
        <v>33</v>
      </c>
      <c r="C37" s="43">
        <v>5419101278</v>
      </c>
      <c r="D37" s="43" t="s">
        <v>13</v>
      </c>
      <c r="E37" s="43" t="s">
        <v>10</v>
      </c>
      <c r="F37" s="43" t="s">
        <v>587</v>
      </c>
      <c r="G37" s="43" t="s">
        <v>76</v>
      </c>
      <c r="H37" s="45" t="s">
        <v>83</v>
      </c>
      <c r="I37" s="41">
        <v>1</v>
      </c>
      <c r="J37" s="41">
        <v>0</v>
      </c>
      <c r="K37" s="41">
        <v>0</v>
      </c>
      <c r="L37" s="41">
        <v>0</v>
      </c>
      <c r="M37" s="41"/>
    </row>
    <row r="38" spans="1:13" ht="110.25" x14ac:dyDescent="0.25">
      <c r="A38" s="43">
        <v>32</v>
      </c>
      <c r="B38" s="43" t="s">
        <v>46</v>
      </c>
      <c r="C38" s="43">
        <v>5420100254</v>
      </c>
      <c r="D38" s="43" t="s">
        <v>374</v>
      </c>
      <c r="E38" s="43" t="s">
        <v>10</v>
      </c>
      <c r="F38" s="43" t="s">
        <v>587</v>
      </c>
      <c r="G38" s="43" t="s">
        <v>84</v>
      </c>
      <c r="H38" s="45" t="s">
        <v>85</v>
      </c>
      <c r="I38" s="41">
        <v>0</v>
      </c>
      <c r="J38" s="41">
        <v>0</v>
      </c>
      <c r="K38" s="41">
        <v>0</v>
      </c>
      <c r="L38" s="41">
        <v>0</v>
      </c>
      <c r="M38" s="41">
        <v>1</v>
      </c>
    </row>
    <row r="39" spans="1:13" ht="110.25" x14ac:dyDescent="0.25">
      <c r="A39" s="43">
        <v>33</v>
      </c>
      <c r="B39" s="43" t="s">
        <v>46</v>
      </c>
      <c r="C39" s="43">
        <v>5420100254</v>
      </c>
      <c r="D39" s="43" t="s">
        <v>370</v>
      </c>
      <c r="E39" s="43" t="s">
        <v>10</v>
      </c>
      <c r="F39" s="43" t="s">
        <v>587</v>
      </c>
      <c r="G39" s="43" t="s">
        <v>330</v>
      </c>
      <c r="H39" s="77">
        <v>39824</v>
      </c>
      <c r="I39" s="41">
        <v>0</v>
      </c>
      <c r="J39" s="41">
        <v>0</v>
      </c>
      <c r="K39" s="41">
        <v>0</v>
      </c>
      <c r="L39" s="41">
        <v>0</v>
      </c>
      <c r="M39" s="41">
        <v>1</v>
      </c>
    </row>
    <row r="40" spans="1:13" ht="110.25" x14ac:dyDescent="0.25">
      <c r="A40" s="43">
        <v>34</v>
      </c>
      <c r="B40" s="43" t="s">
        <v>46</v>
      </c>
      <c r="C40" s="43">
        <v>5420100254</v>
      </c>
      <c r="D40" s="43" t="s">
        <v>9</v>
      </c>
      <c r="E40" s="43" t="s">
        <v>10</v>
      </c>
      <c r="F40" s="43" t="s">
        <v>587</v>
      </c>
      <c r="G40" s="43" t="s">
        <v>69</v>
      </c>
      <c r="H40" s="45" t="s">
        <v>87</v>
      </c>
      <c r="I40" s="41">
        <v>1</v>
      </c>
      <c r="J40" s="41">
        <v>0</v>
      </c>
      <c r="K40" s="41">
        <v>0</v>
      </c>
      <c r="L40" s="41">
        <v>0</v>
      </c>
      <c r="M40" s="41">
        <v>0</v>
      </c>
    </row>
    <row r="41" spans="1:13" ht="110.25" x14ac:dyDescent="0.25">
      <c r="A41" s="43">
        <v>35</v>
      </c>
      <c r="B41" s="43" t="s">
        <v>46</v>
      </c>
      <c r="C41" s="43">
        <v>5420100254</v>
      </c>
      <c r="D41" s="43" t="s">
        <v>9</v>
      </c>
      <c r="E41" s="43" t="s">
        <v>10</v>
      </c>
      <c r="F41" s="43" t="s">
        <v>587</v>
      </c>
      <c r="G41" s="43" t="s">
        <v>53</v>
      </c>
      <c r="H41" s="45" t="s">
        <v>67</v>
      </c>
      <c r="I41" s="41">
        <v>1</v>
      </c>
      <c r="J41" s="41">
        <v>0</v>
      </c>
      <c r="K41" s="41">
        <v>0</v>
      </c>
      <c r="L41" s="41">
        <v>0</v>
      </c>
      <c r="M41" s="41"/>
    </row>
    <row r="42" spans="1:13" ht="110.25" x14ac:dyDescent="0.25">
      <c r="A42" s="43">
        <v>36</v>
      </c>
      <c r="B42" s="43" t="s">
        <v>46</v>
      </c>
      <c r="C42" s="43">
        <v>5420100254</v>
      </c>
      <c r="D42" s="43" t="s">
        <v>9</v>
      </c>
      <c r="E42" s="43" t="s">
        <v>10</v>
      </c>
      <c r="F42" s="43" t="s">
        <v>587</v>
      </c>
      <c r="G42" s="43" t="s">
        <v>53</v>
      </c>
      <c r="H42" s="45" t="s">
        <v>68</v>
      </c>
      <c r="I42" s="41">
        <v>1</v>
      </c>
      <c r="J42" s="41">
        <v>0</v>
      </c>
      <c r="K42" s="41">
        <v>0</v>
      </c>
      <c r="L42" s="41">
        <v>0</v>
      </c>
      <c r="M42" s="41"/>
    </row>
    <row r="43" spans="1:13" ht="110.25" x14ac:dyDescent="0.25">
      <c r="A43" s="43">
        <v>37</v>
      </c>
      <c r="B43" s="43" t="s">
        <v>46</v>
      </c>
      <c r="C43" s="43">
        <v>5420100254</v>
      </c>
      <c r="D43" s="43" t="s">
        <v>371</v>
      </c>
      <c r="E43" s="43" t="s">
        <v>10</v>
      </c>
      <c r="F43" s="43" t="s">
        <v>587</v>
      </c>
      <c r="G43" s="43" t="s">
        <v>84</v>
      </c>
      <c r="H43" s="45" t="s">
        <v>90</v>
      </c>
      <c r="I43" s="41">
        <v>0</v>
      </c>
      <c r="J43" s="41">
        <v>0</v>
      </c>
      <c r="K43" s="41">
        <v>0</v>
      </c>
      <c r="L43" s="41">
        <v>0</v>
      </c>
      <c r="M43" s="41">
        <v>1</v>
      </c>
    </row>
    <row r="44" spans="1:13" ht="110.25" x14ac:dyDescent="0.25">
      <c r="A44" s="43">
        <v>38</v>
      </c>
      <c r="B44" s="43" t="s">
        <v>91</v>
      </c>
      <c r="C44" s="43">
        <v>5421100666</v>
      </c>
      <c r="D44" s="43" t="s">
        <v>375</v>
      </c>
      <c r="E44" s="43" t="s">
        <v>10</v>
      </c>
      <c r="F44" s="43" t="s">
        <v>587</v>
      </c>
      <c r="G44" s="43" t="s">
        <v>53</v>
      </c>
      <c r="H44" s="45" t="s">
        <v>92</v>
      </c>
      <c r="I44" s="41">
        <v>0</v>
      </c>
      <c r="J44" s="41">
        <v>0</v>
      </c>
      <c r="K44" s="41">
        <v>0</v>
      </c>
      <c r="L44" s="41">
        <v>0</v>
      </c>
      <c r="M44" s="41">
        <v>1</v>
      </c>
    </row>
    <row r="45" spans="1:13" ht="110.25" x14ac:dyDescent="0.25">
      <c r="A45" s="43">
        <v>39</v>
      </c>
      <c r="B45" s="43" t="s">
        <v>91</v>
      </c>
      <c r="C45" s="43">
        <v>5421100666</v>
      </c>
      <c r="D45" s="43" t="s">
        <v>376</v>
      </c>
      <c r="E45" s="43" t="s">
        <v>10</v>
      </c>
      <c r="F45" s="43" t="s">
        <v>587</v>
      </c>
      <c r="G45" s="43" t="s">
        <v>60</v>
      </c>
      <c r="H45" s="77">
        <v>37622</v>
      </c>
      <c r="I45" s="41">
        <v>0</v>
      </c>
      <c r="J45" s="41">
        <v>0</v>
      </c>
      <c r="K45" s="41">
        <v>0</v>
      </c>
      <c r="L45" s="41">
        <v>0</v>
      </c>
      <c r="M45" s="41">
        <v>1</v>
      </c>
    </row>
    <row r="46" spans="1:13" ht="110.25" x14ac:dyDescent="0.25">
      <c r="A46" s="43">
        <v>40</v>
      </c>
      <c r="B46" s="43" t="s">
        <v>91</v>
      </c>
      <c r="C46" s="43">
        <v>5421100666</v>
      </c>
      <c r="D46" s="43" t="s">
        <v>377</v>
      </c>
      <c r="E46" s="43" t="s">
        <v>10</v>
      </c>
      <c r="F46" s="43" t="s">
        <v>587</v>
      </c>
      <c r="G46" s="43" t="s">
        <v>53</v>
      </c>
      <c r="H46" s="45" t="s">
        <v>92</v>
      </c>
      <c r="I46" s="41">
        <v>0</v>
      </c>
      <c r="J46" s="41">
        <v>0</v>
      </c>
      <c r="K46" s="41">
        <v>0</v>
      </c>
      <c r="L46" s="41">
        <v>0</v>
      </c>
      <c r="M46" s="41">
        <v>1</v>
      </c>
    </row>
    <row r="47" spans="1:13" ht="110.25" x14ac:dyDescent="0.25">
      <c r="A47" s="43">
        <v>41</v>
      </c>
      <c r="B47" s="43" t="s">
        <v>91</v>
      </c>
      <c r="C47" s="43">
        <v>5421100666</v>
      </c>
      <c r="D47" s="43" t="s">
        <v>9</v>
      </c>
      <c r="E47" s="43" t="s">
        <v>10</v>
      </c>
      <c r="F47" s="43" t="s">
        <v>587</v>
      </c>
      <c r="G47" s="43" t="s">
        <v>94</v>
      </c>
      <c r="H47" s="45" t="s">
        <v>95</v>
      </c>
      <c r="I47" s="41">
        <v>1</v>
      </c>
      <c r="J47" s="41">
        <v>0</v>
      </c>
      <c r="K47" s="41">
        <v>0</v>
      </c>
      <c r="L47" s="41">
        <v>0</v>
      </c>
      <c r="M47" s="41"/>
    </row>
    <row r="48" spans="1:13" ht="110.25" x14ac:dyDescent="0.25">
      <c r="A48" s="43">
        <v>42</v>
      </c>
      <c r="B48" s="43" t="s">
        <v>91</v>
      </c>
      <c r="C48" s="43">
        <v>5421100666</v>
      </c>
      <c r="D48" s="43" t="s">
        <v>9</v>
      </c>
      <c r="E48" s="43" t="s">
        <v>10</v>
      </c>
      <c r="F48" s="43" t="s">
        <v>587</v>
      </c>
      <c r="G48" s="43" t="s">
        <v>62</v>
      </c>
      <c r="H48" s="45" t="s">
        <v>97</v>
      </c>
      <c r="I48" s="41">
        <v>1</v>
      </c>
      <c r="J48" s="41">
        <v>0</v>
      </c>
      <c r="K48" s="41">
        <v>0</v>
      </c>
      <c r="L48" s="41">
        <v>0</v>
      </c>
      <c r="M48" s="41">
        <v>0</v>
      </c>
    </row>
    <row r="49" spans="1:13" ht="110.25" x14ac:dyDescent="0.25">
      <c r="A49" s="43">
        <v>43</v>
      </c>
      <c r="B49" s="43" t="s">
        <v>91</v>
      </c>
      <c r="C49" s="43">
        <v>5421100666</v>
      </c>
      <c r="D49" s="43" t="s">
        <v>9</v>
      </c>
      <c r="E49" s="43" t="s">
        <v>10</v>
      </c>
      <c r="F49" s="43" t="s">
        <v>587</v>
      </c>
      <c r="G49" s="85" t="s">
        <v>60</v>
      </c>
      <c r="H49" s="105">
        <v>37987</v>
      </c>
      <c r="I49" s="41"/>
      <c r="J49" s="41">
        <v>0</v>
      </c>
      <c r="K49" s="41">
        <v>0</v>
      </c>
      <c r="L49" s="41">
        <v>0</v>
      </c>
      <c r="M49" s="41">
        <v>1</v>
      </c>
    </row>
    <row r="50" spans="1:13" ht="110.25" x14ac:dyDescent="0.25">
      <c r="A50" s="43">
        <v>44</v>
      </c>
      <c r="B50" s="43" t="s">
        <v>91</v>
      </c>
      <c r="C50" s="43">
        <v>5421100666</v>
      </c>
      <c r="D50" s="43" t="s">
        <v>378</v>
      </c>
      <c r="E50" s="43" t="s">
        <v>10</v>
      </c>
      <c r="F50" s="43" t="s">
        <v>587</v>
      </c>
      <c r="G50" s="43" t="s">
        <v>53</v>
      </c>
      <c r="H50" s="45" t="s">
        <v>92</v>
      </c>
      <c r="I50" s="41">
        <v>0</v>
      </c>
      <c r="J50" s="41">
        <v>0</v>
      </c>
      <c r="K50" s="41">
        <v>0</v>
      </c>
      <c r="L50" s="41">
        <v>0</v>
      </c>
      <c r="M50" s="41">
        <v>1</v>
      </c>
    </row>
    <row r="51" spans="1:13" ht="110.25" x14ac:dyDescent="0.25">
      <c r="A51" s="43">
        <v>45</v>
      </c>
      <c r="B51" s="43" t="s">
        <v>98</v>
      </c>
      <c r="C51" s="43">
        <v>5422100059</v>
      </c>
      <c r="D51" s="43" t="s">
        <v>99</v>
      </c>
      <c r="E51" s="43" t="s">
        <v>10</v>
      </c>
      <c r="F51" s="43" t="s">
        <v>587</v>
      </c>
      <c r="G51" s="43" t="s">
        <v>100</v>
      </c>
      <c r="H51" s="45" t="s">
        <v>101</v>
      </c>
      <c r="I51" s="41">
        <v>1</v>
      </c>
      <c r="J51" s="41">
        <v>0</v>
      </c>
      <c r="K51" s="41">
        <v>0</v>
      </c>
      <c r="L51" s="41">
        <v>0</v>
      </c>
      <c r="M51" s="41"/>
    </row>
    <row r="52" spans="1:13" ht="110.25" x14ac:dyDescent="0.25">
      <c r="A52" s="43">
        <v>46</v>
      </c>
      <c r="B52" s="43" t="s">
        <v>98</v>
      </c>
      <c r="C52" s="43">
        <v>5422100059</v>
      </c>
      <c r="D52" s="43" t="s">
        <v>392</v>
      </c>
      <c r="E52" s="43" t="s">
        <v>10</v>
      </c>
      <c r="F52" s="43" t="s">
        <v>587</v>
      </c>
      <c r="G52" s="69" t="s">
        <v>385</v>
      </c>
      <c r="H52" s="83" t="s">
        <v>102</v>
      </c>
      <c r="I52" s="41"/>
      <c r="J52" s="41">
        <v>0</v>
      </c>
      <c r="K52" s="41">
        <v>0</v>
      </c>
      <c r="L52" s="41">
        <v>0</v>
      </c>
      <c r="M52" s="41">
        <v>1</v>
      </c>
    </row>
    <row r="53" spans="1:13" ht="110.25" x14ac:dyDescent="0.25">
      <c r="A53" s="43">
        <v>47</v>
      </c>
      <c r="B53" s="43" t="s">
        <v>98</v>
      </c>
      <c r="C53" s="43">
        <v>5422100059</v>
      </c>
      <c r="D53" s="43" t="s">
        <v>393</v>
      </c>
      <c r="E53" s="43" t="s">
        <v>10</v>
      </c>
      <c r="F53" s="43" t="s">
        <v>587</v>
      </c>
      <c r="G53" s="69" t="s">
        <v>386</v>
      </c>
      <c r="H53" s="83" t="s">
        <v>102</v>
      </c>
      <c r="I53" s="41">
        <v>0</v>
      </c>
      <c r="J53" s="41">
        <v>0</v>
      </c>
      <c r="K53" s="41">
        <v>0</v>
      </c>
      <c r="L53" s="41">
        <v>0</v>
      </c>
      <c r="M53" s="41">
        <v>1</v>
      </c>
    </row>
    <row r="54" spans="1:13" ht="110.25" x14ac:dyDescent="0.25">
      <c r="A54" s="43">
        <v>48</v>
      </c>
      <c r="B54" s="43" t="s">
        <v>98</v>
      </c>
      <c r="C54" s="43">
        <v>5422100059</v>
      </c>
      <c r="D54" s="43" t="s">
        <v>394</v>
      </c>
      <c r="E54" s="43" t="s">
        <v>10</v>
      </c>
      <c r="F54" s="43" t="s">
        <v>587</v>
      </c>
      <c r="G54" s="69" t="s">
        <v>390</v>
      </c>
      <c r="H54" s="106">
        <v>38266</v>
      </c>
      <c r="I54" s="41">
        <v>0</v>
      </c>
      <c r="J54" s="41">
        <v>0</v>
      </c>
      <c r="K54" s="41">
        <v>0</v>
      </c>
      <c r="L54" s="41">
        <v>0</v>
      </c>
      <c r="M54" s="41">
        <v>1</v>
      </c>
    </row>
    <row r="55" spans="1:13" ht="110.25" x14ac:dyDescent="0.25">
      <c r="A55" s="43">
        <v>49</v>
      </c>
      <c r="B55" s="43" t="s">
        <v>98</v>
      </c>
      <c r="C55" s="43">
        <v>5422100059</v>
      </c>
      <c r="D55" s="43" t="s">
        <v>104</v>
      </c>
      <c r="E55" s="43" t="s">
        <v>10</v>
      </c>
      <c r="F55" s="43" t="s">
        <v>587</v>
      </c>
      <c r="G55" s="69" t="s">
        <v>387</v>
      </c>
      <c r="H55" s="83" t="s">
        <v>96</v>
      </c>
      <c r="I55" s="41">
        <v>0</v>
      </c>
      <c r="J55" s="41">
        <v>0</v>
      </c>
      <c r="K55" s="41">
        <v>0</v>
      </c>
      <c r="L55" s="41">
        <v>0</v>
      </c>
      <c r="M55" s="41">
        <v>1</v>
      </c>
    </row>
    <row r="56" spans="1:13" ht="110.25" x14ac:dyDescent="0.25">
      <c r="A56" s="43">
        <v>50</v>
      </c>
      <c r="B56" s="43" t="s">
        <v>98</v>
      </c>
      <c r="C56" s="43">
        <v>5422100059</v>
      </c>
      <c r="D56" s="43" t="s">
        <v>104</v>
      </c>
      <c r="E56" s="43" t="s">
        <v>10</v>
      </c>
      <c r="F56" s="43" t="s">
        <v>587</v>
      </c>
      <c r="G56" s="69" t="s">
        <v>105</v>
      </c>
      <c r="H56" s="45" t="s">
        <v>96</v>
      </c>
      <c r="I56" s="41">
        <v>1</v>
      </c>
      <c r="J56" s="41">
        <v>0</v>
      </c>
      <c r="K56" s="41">
        <v>0</v>
      </c>
      <c r="L56" s="41">
        <v>0</v>
      </c>
      <c r="M56" s="41"/>
    </row>
    <row r="57" spans="1:13" ht="110.25" x14ac:dyDescent="0.25">
      <c r="A57" s="43">
        <v>51</v>
      </c>
      <c r="B57" s="43" t="s">
        <v>98</v>
      </c>
      <c r="C57" s="43">
        <v>5422100059</v>
      </c>
      <c r="D57" s="43" t="s">
        <v>395</v>
      </c>
      <c r="E57" s="43" t="s">
        <v>10</v>
      </c>
      <c r="F57" s="43" t="s">
        <v>587</v>
      </c>
      <c r="G57" s="69" t="s">
        <v>388</v>
      </c>
      <c r="H57" s="83" t="s">
        <v>103</v>
      </c>
      <c r="I57" s="41"/>
      <c r="J57" s="41">
        <v>0</v>
      </c>
      <c r="K57" s="41">
        <v>0</v>
      </c>
      <c r="L57" s="41">
        <v>0</v>
      </c>
      <c r="M57" s="41">
        <v>1</v>
      </c>
    </row>
    <row r="58" spans="1:13" ht="110.25" x14ac:dyDescent="0.25">
      <c r="A58" s="43">
        <v>52</v>
      </c>
      <c r="B58" s="43" t="s">
        <v>98</v>
      </c>
      <c r="C58" s="43">
        <v>5422100059</v>
      </c>
      <c r="D58" s="43" t="s">
        <v>248</v>
      </c>
      <c r="E58" s="43" t="s">
        <v>10</v>
      </c>
      <c r="F58" s="43" t="s">
        <v>587</v>
      </c>
      <c r="G58" s="69" t="s">
        <v>251</v>
      </c>
      <c r="H58" s="106">
        <v>37688</v>
      </c>
      <c r="I58" s="41">
        <v>1</v>
      </c>
      <c r="J58" s="41"/>
      <c r="K58" s="41"/>
      <c r="L58" s="41"/>
      <c r="M58" s="41"/>
    </row>
    <row r="59" spans="1:13" s="96" customFormat="1" ht="110.25" x14ac:dyDescent="0.25">
      <c r="A59" s="43">
        <v>53</v>
      </c>
      <c r="B59" s="43" t="s">
        <v>98</v>
      </c>
      <c r="C59" s="43">
        <v>5422100059</v>
      </c>
      <c r="D59" s="43" t="s">
        <v>248</v>
      </c>
      <c r="E59" s="43" t="s">
        <v>10</v>
      </c>
      <c r="F59" s="43" t="s">
        <v>587</v>
      </c>
      <c r="G59" s="69" t="s">
        <v>389</v>
      </c>
      <c r="H59" s="83" t="s">
        <v>101</v>
      </c>
      <c r="I59" s="113"/>
      <c r="J59" s="113"/>
      <c r="K59" s="113"/>
      <c r="L59" s="113"/>
      <c r="M59" s="41">
        <v>1</v>
      </c>
    </row>
    <row r="60" spans="1:13" ht="110.25" x14ac:dyDescent="0.25">
      <c r="A60" s="43">
        <v>54</v>
      </c>
      <c r="B60" s="43" t="s">
        <v>98</v>
      </c>
      <c r="C60" s="43">
        <v>5422100059</v>
      </c>
      <c r="D60" s="43" t="s">
        <v>396</v>
      </c>
      <c r="E60" s="43" t="s">
        <v>10</v>
      </c>
      <c r="F60" s="43" t="s">
        <v>587</v>
      </c>
      <c r="G60" s="69" t="s">
        <v>386</v>
      </c>
      <c r="H60" s="83" t="s">
        <v>93</v>
      </c>
      <c r="I60" s="41">
        <v>0</v>
      </c>
      <c r="J60" s="41">
        <v>0</v>
      </c>
      <c r="K60" s="41">
        <v>0</v>
      </c>
      <c r="L60" s="41">
        <v>0</v>
      </c>
      <c r="M60" s="41">
        <v>1</v>
      </c>
    </row>
    <row r="61" spans="1:13" ht="110.25" x14ac:dyDescent="0.25">
      <c r="A61" s="43">
        <v>55</v>
      </c>
      <c r="B61" s="43" t="s">
        <v>98</v>
      </c>
      <c r="C61" s="43">
        <v>5422100059</v>
      </c>
      <c r="D61" s="43" t="s">
        <v>397</v>
      </c>
      <c r="E61" s="69" t="s">
        <v>10</v>
      </c>
      <c r="F61" s="43" t="s">
        <v>587</v>
      </c>
      <c r="G61" s="69" t="s">
        <v>391</v>
      </c>
      <c r="H61" s="106">
        <v>39016</v>
      </c>
      <c r="I61" s="86">
        <v>0</v>
      </c>
      <c r="J61" s="86">
        <v>0</v>
      </c>
      <c r="K61" s="86">
        <v>0</v>
      </c>
      <c r="L61" s="86">
        <v>0</v>
      </c>
      <c r="M61" s="86">
        <v>1</v>
      </c>
    </row>
    <row r="62" spans="1:13" ht="110.25" x14ac:dyDescent="0.25">
      <c r="A62" s="43">
        <v>56</v>
      </c>
      <c r="B62" s="43" t="s">
        <v>40</v>
      </c>
      <c r="C62" s="64">
        <v>5423101256</v>
      </c>
      <c r="D62" s="64" t="s">
        <v>317</v>
      </c>
      <c r="E62" s="43" t="s">
        <v>10</v>
      </c>
      <c r="F62" s="43" t="s">
        <v>587</v>
      </c>
      <c r="G62" s="64" t="s">
        <v>282</v>
      </c>
      <c r="H62" s="80">
        <v>2019</v>
      </c>
      <c r="I62" s="41"/>
      <c r="J62" s="41"/>
      <c r="K62" s="41"/>
      <c r="L62" s="41"/>
      <c r="M62" s="41">
        <v>1</v>
      </c>
    </row>
    <row r="63" spans="1:13" s="81" customFormat="1" ht="110.25" x14ac:dyDescent="0.25">
      <c r="A63" s="43">
        <v>57</v>
      </c>
      <c r="B63" s="43" t="s">
        <v>40</v>
      </c>
      <c r="C63" s="64">
        <v>5423101256</v>
      </c>
      <c r="D63" s="64" t="s">
        <v>318</v>
      </c>
      <c r="E63" s="43" t="s">
        <v>10</v>
      </c>
      <c r="F63" s="43" t="s">
        <v>587</v>
      </c>
      <c r="G63" s="64" t="s">
        <v>244</v>
      </c>
      <c r="H63" s="80">
        <v>2006</v>
      </c>
      <c r="I63" s="41"/>
      <c r="J63" s="41"/>
      <c r="K63" s="41"/>
      <c r="L63" s="41"/>
      <c r="M63" s="41">
        <v>1</v>
      </c>
    </row>
    <row r="64" spans="1:13" ht="110.25" x14ac:dyDescent="0.25">
      <c r="A64" s="43">
        <v>58</v>
      </c>
      <c r="B64" s="43" t="s">
        <v>40</v>
      </c>
      <c r="C64" s="43">
        <v>5423101256</v>
      </c>
      <c r="D64" s="76" t="s">
        <v>44</v>
      </c>
      <c r="E64" s="43" t="s">
        <v>10</v>
      </c>
      <c r="F64" s="43" t="s">
        <v>587</v>
      </c>
      <c r="G64" s="43" t="s">
        <v>243</v>
      </c>
      <c r="H64" s="77">
        <v>37971</v>
      </c>
      <c r="I64" s="41">
        <v>1</v>
      </c>
      <c r="J64" s="41"/>
      <c r="K64" s="41"/>
      <c r="L64" s="41"/>
      <c r="M64" s="41"/>
    </row>
    <row r="65" spans="1:13" ht="110.25" x14ac:dyDescent="0.25">
      <c r="A65" s="43">
        <v>59</v>
      </c>
      <c r="B65" s="43" t="s">
        <v>40</v>
      </c>
      <c r="C65" s="43">
        <v>5423101256</v>
      </c>
      <c r="D65" s="64" t="s">
        <v>398</v>
      </c>
      <c r="E65" s="43" t="s">
        <v>10</v>
      </c>
      <c r="F65" s="43" t="s">
        <v>587</v>
      </c>
      <c r="G65" s="76" t="s">
        <v>254</v>
      </c>
      <c r="H65" s="107" t="s">
        <v>68</v>
      </c>
      <c r="I65" s="41"/>
      <c r="J65" s="41"/>
      <c r="K65" s="41"/>
      <c r="L65" s="41"/>
      <c r="M65" s="41">
        <v>1</v>
      </c>
    </row>
    <row r="66" spans="1:13" ht="110.25" x14ac:dyDescent="0.25">
      <c r="A66" s="43">
        <v>60</v>
      </c>
      <c r="B66" s="43" t="s">
        <v>40</v>
      </c>
      <c r="C66" s="43">
        <v>5423101256</v>
      </c>
      <c r="D66" s="76" t="s">
        <v>41</v>
      </c>
      <c r="E66" s="43" t="s">
        <v>10</v>
      </c>
      <c r="F66" s="43" t="s">
        <v>587</v>
      </c>
      <c r="G66" s="43" t="s">
        <v>244</v>
      </c>
      <c r="H66" s="77">
        <v>38797</v>
      </c>
      <c r="I66" s="41">
        <v>1</v>
      </c>
      <c r="J66" s="41">
        <v>0</v>
      </c>
      <c r="K66" s="41">
        <v>0</v>
      </c>
      <c r="L66" s="41">
        <v>0</v>
      </c>
      <c r="M66" s="41"/>
    </row>
    <row r="67" spans="1:13" ht="110.25" x14ac:dyDescent="0.25">
      <c r="A67" s="43">
        <v>61</v>
      </c>
      <c r="B67" s="43" t="s">
        <v>28</v>
      </c>
      <c r="C67" s="43">
        <v>5424101636</v>
      </c>
      <c r="D67" s="43" t="s">
        <v>246</v>
      </c>
      <c r="E67" s="43" t="s">
        <v>10</v>
      </c>
      <c r="F67" s="43" t="s">
        <v>587</v>
      </c>
      <c r="G67" s="43" t="s">
        <v>247</v>
      </c>
      <c r="H67" s="77">
        <v>40179</v>
      </c>
      <c r="I67" s="41">
        <v>1</v>
      </c>
      <c r="J67" s="41"/>
      <c r="K67" s="41"/>
      <c r="L67" s="41"/>
      <c r="M67" s="41"/>
    </row>
    <row r="68" spans="1:13" ht="110.25" x14ac:dyDescent="0.25">
      <c r="A68" s="43">
        <v>62</v>
      </c>
      <c r="B68" s="43" t="s">
        <v>28</v>
      </c>
      <c r="C68" s="43">
        <v>5424101636</v>
      </c>
      <c r="D68" s="43" t="s">
        <v>401</v>
      </c>
      <c r="E68" s="43" t="s">
        <v>10</v>
      </c>
      <c r="F68" s="43" t="s">
        <v>587</v>
      </c>
      <c r="G68" s="43" t="s">
        <v>60</v>
      </c>
      <c r="H68" s="45" t="s">
        <v>102</v>
      </c>
      <c r="I68" s="41"/>
      <c r="J68" s="41">
        <v>0</v>
      </c>
      <c r="K68" s="41">
        <v>0</v>
      </c>
      <c r="L68" s="41">
        <v>0</v>
      </c>
      <c r="M68" s="41">
        <v>1</v>
      </c>
    </row>
    <row r="69" spans="1:13" ht="110.25" x14ac:dyDescent="0.25">
      <c r="A69" s="43">
        <v>63</v>
      </c>
      <c r="B69" s="43" t="s">
        <v>28</v>
      </c>
      <c r="C69" s="43">
        <v>5424101636</v>
      </c>
      <c r="D69" s="43" t="s">
        <v>108</v>
      </c>
      <c r="E69" s="43" t="s">
        <v>10</v>
      </c>
      <c r="F69" s="43" t="s">
        <v>587</v>
      </c>
      <c r="G69" s="43" t="s">
        <v>109</v>
      </c>
      <c r="H69" s="45" t="s">
        <v>93</v>
      </c>
      <c r="I69" s="41">
        <v>1</v>
      </c>
      <c r="J69" s="41">
        <v>0</v>
      </c>
      <c r="K69" s="41">
        <v>0</v>
      </c>
      <c r="L69" s="41">
        <v>0</v>
      </c>
      <c r="M69" s="41">
        <v>0</v>
      </c>
    </row>
    <row r="70" spans="1:13" ht="110.25" x14ac:dyDescent="0.25">
      <c r="A70" s="43">
        <v>64</v>
      </c>
      <c r="B70" s="43" t="s">
        <v>28</v>
      </c>
      <c r="C70" s="43">
        <v>5424101636</v>
      </c>
      <c r="D70" s="43" t="s">
        <v>43</v>
      </c>
      <c r="E70" s="43" t="s">
        <v>10</v>
      </c>
      <c r="F70" s="43" t="s">
        <v>587</v>
      </c>
      <c r="G70" s="64" t="s">
        <v>254</v>
      </c>
      <c r="H70" s="80">
        <v>2010</v>
      </c>
      <c r="I70" s="41">
        <v>0</v>
      </c>
      <c r="J70" s="41">
        <v>0</v>
      </c>
      <c r="K70" s="41">
        <v>0</v>
      </c>
      <c r="L70" s="41">
        <v>0</v>
      </c>
      <c r="M70" s="41">
        <v>1</v>
      </c>
    </row>
    <row r="71" spans="1:13" ht="110.25" x14ac:dyDescent="0.25">
      <c r="A71" s="43">
        <v>65</v>
      </c>
      <c r="B71" s="43" t="s">
        <v>28</v>
      </c>
      <c r="C71" s="43">
        <v>5424101636</v>
      </c>
      <c r="D71" s="43" t="s">
        <v>17</v>
      </c>
      <c r="E71" s="43" t="s">
        <v>10</v>
      </c>
      <c r="F71" s="43" t="s">
        <v>587</v>
      </c>
      <c r="G71" s="43" t="s">
        <v>63</v>
      </c>
      <c r="H71" s="77">
        <v>39173</v>
      </c>
      <c r="I71" s="41">
        <v>1</v>
      </c>
      <c r="J71" s="41"/>
      <c r="K71" s="41"/>
      <c r="L71" s="41"/>
      <c r="M71" s="41"/>
    </row>
    <row r="72" spans="1:13" ht="110.25" x14ac:dyDescent="0.25">
      <c r="A72" s="43">
        <v>66</v>
      </c>
      <c r="B72" s="43" t="s">
        <v>28</v>
      </c>
      <c r="C72" s="43">
        <v>5424101636</v>
      </c>
      <c r="D72" s="43" t="s">
        <v>17</v>
      </c>
      <c r="E72" s="43" t="s">
        <v>10</v>
      </c>
      <c r="F72" s="43" t="s">
        <v>587</v>
      </c>
      <c r="G72" s="43" t="s">
        <v>110</v>
      </c>
      <c r="H72" s="45" t="s">
        <v>103</v>
      </c>
      <c r="I72" s="41"/>
      <c r="J72" s="41">
        <v>0</v>
      </c>
      <c r="K72" s="41">
        <v>0</v>
      </c>
      <c r="L72" s="41">
        <v>0</v>
      </c>
      <c r="M72" s="41">
        <v>1</v>
      </c>
    </row>
    <row r="73" spans="1:13" ht="110.25" x14ac:dyDescent="0.25">
      <c r="A73" s="43">
        <v>67</v>
      </c>
      <c r="B73" s="43" t="s">
        <v>30</v>
      </c>
      <c r="C73" s="43">
        <v>5425102953</v>
      </c>
      <c r="D73" s="43" t="s">
        <v>405</v>
      </c>
      <c r="E73" s="43" t="s">
        <v>10</v>
      </c>
      <c r="F73" s="43" t="s">
        <v>587</v>
      </c>
      <c r="G73" s="43" t="s">
        <v>53</v>
      </c>
      <c r="H73" s="45" t="s">
        <v>111</v>
      </c>
      <c r="I73" s="41">
        <v>0</v>
      </c>
      <c r="J73" s="41">
        <v>0</v>
      </c>
      <c r="K73" s="41">
        <v>0</v>
      </c>
      <c r="L73" s="41">
        <v>0</v>
      </c>
      <c r="M73" s="41">
        <v>1</v>
      </c>
    </row>
    <row r="74" spans="1:13" ht="110.25" x14ac:dyDescent="0.25">
      <c r="A74" s="43">
        <v>68</v>
      </c>
      <c r="B74" s="43" t="s">
        <v>30</v>
      </c>
      <c r="C74" s="43">
        <v>5425102953</v>
      </c>
      <c r="D74" s="43" t="s">
        <v>406</v>
      </c>
      <c r="E74" s="43" t="s">
        <v>10</v>
      </c>
      <c r="F74" s="43" t="s">
        <v>587</v>
      </c>
      <c r="G74" s="43" t="s">
        <v>70</v>
      </c>
      <c r="H74" s="45" t="s">
        <v>112</v>
      </c>
      <c r="I74" s="41">
        <v>0</v>
      </c>
      <c r="J74" s="41">
        <v>0</v>
      </c>
      <c r="K74" s="41">
        <v>0</v>
      </c>
      <c r="L74" s="41">
        <v>0</v>
      </c>
      <c r="M74" s="41">
        <v>1</v>
      </c>
    </row>
    <row r="75" spans="1:13" ht="110.25" x14ac:dyDescent="0.25">
      <c r="A75" s="43">
        <v>69</v>
      </c>
      <c r="B75" s="43" t="s">
        <v>30</v>
      </c>
      <c r="C75" s="43">
        <v>5425102953</v>
      </c>
      <c r="D75" s="43" t="s">
        <v>407</v>
      </c>
      <c r="E75" s="43" t="s">
        <v>10</v>
      </c>
      <c r="F75" s="43" t="s">
        <v>587</v>
      </c>
      <c r="G75" s="43" t="s">
        <v>70</v>
      </c>
      <c r="H75" s="45" t="s">
        <v>113</v>
      </c>
      <c r="I75" s="41"/>
      <c r="J75" s="41">
        <v>0</v>
      </c>
      <c r="K75" s="41">
        <v>0</v>
      </c>
      <c r="L75" s="41">
        <v>0</v>
      </c>
      <c r="M75" s="41">
        <v>1</v>
      </c>
    </row>
    <row r="76" spans="1:13" ht="110.25" x14ac:dyDescent="0.25">
      <c r="A76" s="43">
        <v>70</v>
      </c>
      <c r="B76" s="43" t="s">
        <v>30</v>
      </c>
      <c r="C76" s="43">
        <v>5425102953</v>
      </c>
      <c r="D76" s="43" t="s">
        <v>408</v>
      </c>
      <c r="E76" s="43" t="s">
        <v>10</v>
      </c>
      <c r="F76" s="43" t="s">
        <v>587</v>
      </c>
      <c r="G76" s="43" t="s">
        <v>70</v>
      </c>
      <c r="H76" s="45" t="s">
        <v>112</v>
      </c>
      <c r="I76" s="41">
        <v>0</v>
      </c>
      <c r="J76" s="41">
        <v>0</v>
      </c>
      <c r="K76" s="41">
        <v>0</v>
      </c>
      <c r="L76" s="41">
        <v>0</v>
      </c>
      <c r="M76" s="41">
        <v>1</v>
      </c>
    </row>
    <row r="77" spans="1:13" ht="110.25" x14ac:dyDescent="0.25">
      <c r="A77" s="43">
        <v>71</v>
      </c>
      <c r="B77" s="43" t="s">
        <v>30</v>
      </c>
      <c r="C77" s="43">
        <v>5425102953</v>
      </c>
      <c r="D77" s="43" t="s">
        <v>409</v>
      </c>
      <c r="E77" s="43" t="s">
        <v>10</v>
      </c>
      <c r="F77" s="43" t="s">
        <v>587</v>
      </c>
      <c r="G77" s="43" t="s">
        <v>60</v>
      </c>
      <c r="H77" s="45" t="s">
        <v>114</v>
      </c>
      <c r="I77" s="41">
        <v>0</v>
      </c>
      <c r="J77" s="41">
        <v>0</v>
      </c>
      <c r="K77" s="41">
        <v>0</v>
      </c>
      <c r="L77" s="41">
        <v>0</v>
      </c>
      <c r="M77" s="41">
        <v>1</v>
      </c>
    </row>
    <row r="78" spans="1:13" ht="110.25" x14ac:dyDescent="0.25">
      <c r="A78" s="43">
        <v>72</v>
      </c>
      <c r="B78" s="43" t="s">
        <v>30</v>
      </c>
      <c r="C78" s="43">
        <v>5425102953</v>
      </c>
      <c r="D78" s="43" t="s">
        <v>410</v>
      </c>
      <c r="E78" s="43" t="s">
        <v>10</v>
      </c>
      <c r="F78" s="43" t="s">
        <v>587</v>
      </c>
      <c r="G78" s="43" t="s">
        <v>53</v>
      </c>
      <c r="H78" s="45" t="s">
        <v>115</v>
      </c>
      <c r="I78" s="41">
        <v>0</v>
      </c>
      <c r="J78" s="41">
        <v>0</v>
      </c>
      <c r="K78" s="41">
        <v>0</v>
      </c>
      <c r="L78" s="41">
        <v>0</v>
      </c>
      <c r="M78" s="41">
        <v>1</v>
      </c>
    </row>
    <row r="79" spans="1:13" ht="110.25" x14ac:dyDescent="0.25">
      <c r="A79" s="43">
        <v>73</v>
      </c>
      <c r="B79" s="43" t="s">
        <v>30</v>
      </c>
      <c r="C79" s="43">
        <v>5425102953</v>
      </c>
      <c r="D79" s="43" t="s">
        <v>9</v>
      </c>
      <c r="E79" s="43" t="s">
        <v>10</v>
      </c>
      <c r="F79" s="43" t="s">
        <v>587</v>
      </c>
      <c r="G79" s="43" t="s">
        <v>60</v>
      </c>
      <c r="H79" s="45" t="s">
        <v>116</v>
      </c>
      <c r="I79" s="41">
        <v>1</v>
      </c>
      <c r="J79" s="41">
        <v>0</v>
      </c>
      <c r="K79" s="41">
        <v>0</v>
      </c>
      <c r="L79" s="41">
        <v>0</v>
      </c>
      <c r="M79" s="41"/>
    </row>
    <row r="80" spans="1:13" ht="110.25" x14ac:dyDescent="0.25">
      <c r="A80" s="43">
        <v>74</v>
      </c>
      <c r="B80" s="43" t="s">
        <v>30</v>
      </c>
      <c r="C80" s="43">
        <v>5425102953</v>
      </c>
      <c r="D80" s="43" t="s">
        <v>9</v>
      </c>
      <c r="E80" s="43" t="s">
        <v>10</v>
      </c>
      <c r="F80" s="43" t="s">
        <v>587</v>
      </c>
      <c r="G80" s="43" t="s">
        <v>53</v>
      </c>
      <c r="H80" s="45" t="s">
        <v>117</v>
      </c>
      <c r="I80" s="41"/>
      <c r="J80" s="41">
        <v>0</v>
      </c>
      <c r="K80" s="41">
        <v>0</v>
      </c>
      <c r="L80" s="41">
        <v>0</v>
      </c>
      <c r="M80" s="41">
        <v>1</v>
      </c>
    </row>
    <row r="81" spans="1:13" ht="110.25" x14ac:dyDescent="0.25">
      <c r="A81" s="43">
        <v>75</v>
      </c>
      <c r="B81" s="43" t="s">
        <v>30</v>
      </c>
      <c r="C81" s="43">
        <v>5425102953</v>
      </c>
      <c r="D81" s="43" t="s">
        <v>9</v>
      </c>
      <c r="E81" s="43" t="s">
        <v>10</v>
      </c>
      <c r="F81" s="43" t="s">
        <v>587</v>
      </c>
      <c r="G81" s="43" t="s">
        <v>63</v>
      </c>
      <c r="H81" s="45" t="s">
        <v>118</v>
      </c>
      <c r="I81" s="41"/>
      <c r="J81" s="41">
        <v>0</v>
      </c>
      <c r="K81" s="41">
        <v>0</v>
      </c>
      <c r="L81" s="41">
        <v>0</v>
      </c>
      <c r="M81" s="41">
        <v>1</v>
      </c>
    </row>
    <row r="82" spans="1:13" ht="110.25" x14ac:dyDescent="0.25">
      <c r="A82" s="43">
        <v>76</v>
      </c>
      <c r="B82" s="43" t="s">
        <v>30</v>
      </c>
      <c r="C82" s="43">
        <v>5425102953</v>
      </c>
      <c r="D82" s="43" t="s">
        <v>411</v>
      </c>
      <c r="E82" s="43" t="s">
        <v>10</v>
      </c>
      <c r="F82" s="43" t="s">
        <v>587</v>
      </c>
      <c r="G82" s="43" t="s">
        <v>53</v>
      </c>
      <c r="H82" s="45" t="s">
        <v>119</v>
      </c>
      <c r="I82" s="41">
        <v>0</v>
      </c>
      <c r="J82" s="41">
        <v>0</v>
      </c>
      <c r="K82" s="41">
        <v>0</v>
      </c>
      <c r="L82" s="41">
        <v>0</v>
      </c>
      <c r="M82" s="41">
        <v>1</v>
      </c>
    </row>
    <row r="83" spans="1:13" ht="110.25" x14ac:dyDescent="0.25">
      <c r="A83" s="43">
        <v>77</v>
      </c>
      <c r="B83" s="43" t="s">
        <v>30</v>
      </c>
      <c r="C83" s="43">
        <v>5425102953</v>
      </c>
      <c r="D83" s="43" t="s">
        <v>9</v>
      </c>
      <c r="E83" s="43" t="s">
        <v>10</v>
      </c>
      <c r="F83" s="43" t="s">
        <v>587</v>
      </c>
      <c r="G83" s="43" t="s">
        <v>243</v>
      </c>
      <c r="H83" s="77">
        <v>38750</v>
      </c>
      <c r="I83" s="41">
        <v>1</v>
      </c>
      <c r="J83" s="41"/>
      <c r="K83" s="41"/>
      <c r="L83" s="41"/>
      <c r="M83" s="41"/>
    </row>
    <row r="84" spans="1:13" ht="110.25" x14ac:dyDescent="0.25">
      <c r="A84" s="43">
        <v>78</v>
      </c>
      <c r="B84" s="43" t="s">
        <v>30</v>
      </c>
      <c r="C84" s="43">
        <v>5425102953</v>
      </c>
      <c r="D84" s="43" t="s">
        <v>9</v>
      </c>
      <c r="E84" s="43" t="s">
        <v>10</v>
      </c>
      <c r="F84" s="43" t="s">
        <v>587</v>
      </c>
      <c r="G84" s="43" t="s">
        <v>243</v>
      </c>
      <c r="H84" s="77">
        <v>38755</v>
      </c>
      <c r="I84" s="41">
        <v>1</v>
      </c>
      <c r="J84" s="41"/>
      <c r="K84" s="41"/>
      <c r="L84" s="41"/>
      <c r="M84" s="41"/>
    </row>
    <row r="85" spans="1:13" ht="110.25" x14ac:dyDescent="0.25">
      <c r="A85" s="43">
        <v>79</v>
      </c>
      <c r="B85" s="43" t="s">
        <v>30</v>
      </c>
      <c r="C85" s="43">
        <v>5425102953</v>
      </c>
      <c r="D85" s="43" t="s">
        <v>412</v>
      </c>
      <c r="E85" s="43" t="s">
        <v>10</v>
      </c>
      <c r="F85" s="43" t="s">
        <v>587</v>
      </c>
      <c r="G85" s="43" t="s">
        <v>60</v>
      </c>
      <c r="H85" s="45" t="s">
        <v>120</v>
      </c>
      <c r="I85" s="41"/>
      <c r="J85" s="41"/>
      <c r="K85" s="41">
        <v>0</v>
      </c>
      <c r="L85" s="41">
        <v>0</v>
      </c>
      <c r="M85" s="41">
        <v>1</v>
      </c>
    </row>
    <row r="86" spans="1:13" ht="110.25" x14ac:dyDescent="0.25">
      <c r="A86" s="43">
        <v>80</v>
      </c>
      <c r="B86" s="43" t="s">
        <v>39</v>
      </c>
      <c r="C86" s="43">
        <v>5426100035</v>
      </c>
      <c r="D86" s="43" t="s">
        <v>43</v>
      </c>
      <c r="E86" s="43" t="s">
        <v>10</v>
      </c>
      <c r="F86" s="43" t="s">
        <v>587</v>
      </c>
      <c r="G86" s="64" t="s">
        <v>386</v>
      </c>
      <c r="H86" s="80">
        <v>2004</v>
      </c>
      <c r="I86" s="41">
        <v>0</v>
      </c>
      <c r="J86" s="41">
        <v>0</v>
      </c>
      <c r="K86" s="41">
        <v>0</v>
      </c>
      <c r="L86" s="41">
        <v>0</v>
      </c>
      <c r="M86" s="41">
        <v>1</v>
      </c>
    </row>
    <row r="87" spans="1:13" ht="110.25" x14ac:dyDescent="0.25">
      <c r="A87" s="43">
        <v>81</v>
      </c>
      <c r="B87" s="43" t="s">
        <v>39</v>
      </c>
      <c r="C87" s="43">
        <v>5426100035</v>
      </c>
      <c r="D87" s="43" t="s">
        <v>413</v>
      </c>
      <c r="E87" s="43" t="s">
        <v>10</v>
      </c>
      <c r="F87" s="43" t="s">
        <v>587</v>
      </c>
      <c r="G87" s="43" t="s">
        <v>417</v>
      </c>
      <c r="H87" s="45" t="s">
        <v>122</v>
      </c>
      <c r="I87" s="41">
        <v>0</v>
      </c>
      <c r="J87" s="41">
        <v>0</v>
      </c>
      <c r="K87" s="41">
        <v>0</v>
      </c>
      <c r="L87" s="41">
        <v>0</v>
      </c>
      <c r="M87" s="41">
        <v>1</v>
      </c>
    </row>
    <row r="88" spans="1:13" ht="110.25" x14ac:dyDescent="0.25">
      <c r="A88" s="43">
        <v>82</v>
      </c>
      <c r="B88" s="43" t="s">
        <v>39</v>
      </c>
      <c r="C88" s="43">
        <v>5426100035</v>
      </c>
      <c r="D88" s="43" t="s">
        <v>414</v>
      </c>
      <c r="E88" s="43" t="s">
        <v>10</v>
      </c>
      <c r="F88" s="43" t="s">
        <v>587</v>
      </c>
      <c r="G88" s="43" t="s">
        <v>386</v>
      </c>
      <c r="H88" s="45" t="s">
        <v>123</v>
      </c>
      <c r="I88" s="41">
        <v>0</v>
      </c>
      <c r="J88" s="41">
        <v>0</v>
      </c>
      <c r="K88" s="41">
        <v>0</v>
      </c>
      <c r="L88" s="41">
        <v>0</v>
      </c>
      <c r="M88" s="41">
        <v>1</v>
      </c>
    </row>
    <row r="89" spans="1:13" ht="110.25" x14ac:dyDescent="0.25">
      <c r="A89" s="43">
        <v>83</v>
      </c>
      <c r="B89" s="43" t="s">
        <v>39</v>
      </c>
      <c r="C89" s="64">
        <v>5426100035</v>
      </c>
      <c r="D89" s="43" t="s">
        <v>415</v>
      </c>
      <c r="E89" s="43" t="s">
        <v>10</v>
      </c>
      <c r="F89" s="43" t="s">
        <v>587</v>
      </c>
      <c r="G89" s="64" t="s">
        <v>386</v>
      </c>
      <c r="H89" s="80">
        <v>2003</v>
      </c>
      <c r="I89" s="41"/>
      <c r="J89" s="41"/>
      <c r="K89" s="41"/>
      <c r="L89" s="41"/>
      <c r="M89" s="41">
        <v>1</v>
      </c>
    </row>
    <row r="90" spans="1:13" ht="110.25" x14ac:dyDescent="0.25">
      <c r="A90" s="43">
        <v>84</v>
      </c>
      <c r="B90" s="43" t="s">
        <v>39</v>
      </c>
      <c r="C90" s="43">
        <v>5426100035</v>
      </c>
      <c r="D90" s="43" t="s">
        <v>124</v>
      </c>
      <c r="E90" s="43" t="s">
        <v>10</v>
      </c>
      <c r="F90" s="43" t="s">
        <v>587</v>
      </c>
      <c r="G90" s="43" t="s">
        <v>125</v>
      </c>
      <c r="H90" s="45" t="s">
        <v>126</v>
      </c>
      <c r="I90" s="41">
        <v>1</v>
      </c>
      <c r="J90" s="41">
        <v>0</v>
      </c>
      <c r="K90" s="41">
        <v>0</v>
      </c>
      <c r="L90" s="41">
        <v>0</v>
      </c>
      <c r="M90" s="41"/>
    </row>
    <row r="91" spans="1:13" ht="110.25" x14ac:dyDescent="0.25">
      <c r="A91" s="43">
        <v>85</v>
      </c>
      <c r="B91" s="43" t="s">
        <v>39</v>
      </c>
      <c r="C91" s="43">
        <v>5426100035</v>
      </c>
      <c r="D91" s="43" t="s">
        <v>24</v>
      </c>
      <c r="E91" s="43" t="s">
        <v>10</v>
      </c>
      <c r="F91" s="43" t="s">
        <v>587</v>
      </c>
      <c r="G91" s="43" t="s">
        <v>127</v>
      </c>
      <c r="H91" s="45" t="s">
        <v>128</v>
      </c>
      <c r="I91" s="41">
        <v>1</v>
      </c>
      <c r="J91" s="41">
        <v>0</v>
      </c>
      <c r="K91" s="41">
        <v>0</v>
      </c>
      <c r="L91" s="41">
        <v>0</v>
      </c>
      <c r="M91" s="41">
        <v>0</v>
      </c>
    </row>
    <row r="92" spans="1:13" ht="110.25" x14ac:dyDescent="0.25">
      <c r="A92" s="43">
        <v>86</v>
      </c>
      <c r="B92" s="43" t="s">
        <v>39</v>
      </c>
      <c r="C92" s="43">
        <v>5426100035</v>
      </c>
      <c r="D92" s="43" t="s">
        <v>416</v>
      </c>
      <c r="E92" s="43" t="s">
        <v>10</v>
      </c>
      <c r="F92" s="43" t="s">
        <v>587</v>
      </c>
      <c r="G92" s="43" t="s">
        <v>387</v>
      </c>
      <c r="H92" s="45" t="s">
        <v>130</v>
      </c>
      <c r="I92" s="41"/>
      <c r="J92" s="41">
        <v>0</v>
      </c>
      <c r="K92" s="41">
        <v>0</v>
      </c>
      <c r="L92" s="41">
        <v>0</v>
      </c>
      <c r="M92" s="41">
        <v>1</v>
      </c>
    </row>
    <row r="93" spans="1:13" ht="110.25" x14ac:dyDescent="0.25">
      <c r="A93" s="43">
        <v>87</v>
      </c>
      <c r="B93" s="43" t="s">
        <v>39</v>
      </c>
      <c r="C93" s="43">
        <v>5426100035</v>
      </c>
      <c r="D93" s="43" t="s">
        <v>131</v>
      </c>
      <c r="E93" s="43" t="s">
        <v>10</v>
      </c>
      <c r="F93" s="43" t="s">
        <v>587</v>
      </c>
      <c r="G93" s="43" t="s">
        <v>76</v>
      </c>
      <c r="H93" s="45" t="s">
        <v>132</v>
      </c>
      <c r="I93" s="41">
        <v>1</v>
      </c>
      <c r="J93" s="41">
        <v>0</v>
      </c>
      <c r="K93" s="41">
        <v>0</v>
      </c>
      <c r="L93" s="41">
        <v>0</v>
      </c>
      <c r="M93" s="41"/>
    </row>
    <row r="94" spans="1:13" ht="110.25" x14ac:dyDescent="0.25">
      <c r="A94" s="43">
        <v>88</v>
      </c>
      <c r="B94" s="43" t="s">
        <v>19</v>
      </c>
      <c r="C94" s="43">
        <v>5427101031</v>
      </c>
      <c r="D94" s="43" t="s">
        <v>133</v>
      </c>
      <c r="E94" s="43" t="s">
        <v>10</v>
      </c>
      <c r="F94" s="43" t="s">
        <v>587</v>
      </c>
      <c r="G94" s="43" t="s">
        <v>134</v>
      </c>
      <c r="H94" s="45" t="s">
        <v>135</v>
      </c>
      <c r="I94" s="41">
        <v>1</v>
      </c>
      <c r="J94" s="41">
        <v>0</v>
      </c>
      <c r="K94" s="41">
        <v>0</v>
      </c>
      <c r="L94" s="41">
        <v>0</v>
      </c>
      <c r="M94" s="41">
        <v>0</v>
      </c>
    </row>
    <row r="95" spans="1:13" ht="110.25" x14ac:dyDescent="0.25">
      <c r="A95" s="43">
        <v>89</v>
      </c>
      <c r="B95" s="43" t="s">
        <v>19</v>
      </c>
      <c r="C95" s="43">
        <v>5427101031</v>
      </c>
      <c r="D95" s="43" t="s">
        <v>136</v>
      </c>
      <c r="E95" s="43" t="s">
        <v>10</v>
      </c>
      <c r="F95" s="43" t="s">
        <v>587</v>
      </c>
      <c r="G95" s="43" t="s">
        <v>137</v>
      </c>
      <c r="H95" s="45" t="s">
        <v>68</v>
      </c>
      <c r="I95" s="41">
        <v>1</v>
      </c>
      <c r="J95" s="41">
        <v>0</v>
      </c>
      <c r="K95" s="41">
        <v>0</v>
      </c>
      <c r="L95" s="41">
        <v>0</v>
      </c>
      <c r="M95" s="41"/>
    </row>
    <row r="96" spans="1:13" ht="110.25" x14ac:dyDescent="0.25">
      <c r="A96" s="43">
        <v>90</v>
      </c>
      <c r="B96" s="43" t="s">
        <v>32</v>
      </c>
      <c r="C96" s="43">
        <v>5447100029</v>
      </c>
      <c r="D96" s="43" t="s">
        <v>431</v>
      </c>
      <c r="E96" s="43" t="s">
        <v>10</v>
      </c>
      <c r="F96" s="43" t="s">
        <v>587</v>
      </c>
      <c r="G96" s="43" t="s">
        <v>53</v>
      </c>
      <c r="H96" s="45" t="s">
        <v>88</v>
      </c>
      <c r="I96" s="41">
        <v>0</v>
      </c>
      <c r="J96" s="41">
        <v>0</v>
      </c>
      <c r="K96" s="41">
        <v>0</v>
      </c>
      <c r="L96" s="41">
        <v>0</v>
      </c>
      <c r="M96" s="41">
        <v>1</v>
      </c>
    </row>
    <row r="97" spans="1:13" ht="110.25" x14ac:dyDescent="0.25">
      <c r="A97" s="43">
        <v>91</v>
      </c>
      <c r="B97" s="43" t="s">
        <v>32</v>
      </c>
      <c r="C97" s="43">
        <v>5447100029</v>
      </c>
      <c r="D97" s="43" t="s">
        <v>276</v>
      </c>
      <c r="E97" s="43" t="s">
        <v>10</v>
      </c>
      <c r="F97" s="43" t="s">
        <v>587</v>
      </c>
      <c r="G97" s="43" t="s">
        <v>70</v>
      </c>
      <c r="H97" s="45" t="s">
        <v>138</v>
      </c>
      <c r="I97" s="41">
        <v>1</v>
      </c>
      <c r="J97" s="41">
        <v>0</v>
      </c>
      <c r="K97" s="41">
        <v>0</v>
      </c>
      <c r="L97" s="41">
        <v>0</v>
      </c>
      <c r="M97" s="41">
        <v>0</v>
      </c>
    </row>
    <row r="98" spans="1:13" ht="110.25" x14ac:dyDescent="0.25">
      <c r="A98" s="43">
        <v>92</v>
      </c>
      <c r="B98" s="43" t="s">
        <v>32</v>
      </c>
      <c r="C98" s="43">
        <v>5447100029</v>
      </c>
      <c r="D98" s="43" t="s">
        <v>35</v>
      </c>
      <c r="E98" s="43" t="s">
        <v>10</v>
      </c>
      <c r="F98" s="43" t="s">
        <v>587</v>
      </c>
      <c r="G98" s="43" t="s">
        <v>53</v>
      </c>
      <c r="H98" s="45" t="s">
        <v>67</v>
      </c>
      <c r="I98" s="41">
        <v>1</v>
      </c>
      <c r="J98" s="41">
        <v>0</v>
      </c>
      <c r="K98" s="41">
        <v>0</v>
      </c>
      <c r="L98" s="41">
        <v>0</v>
      </c>
      <c r="M98" s="41"/>
    </row>
    <row r="99" spans="1:13" s="81" customFormat="1" ht="110.25" x14ac:dyDescent="0.25">
      <c r="A99" s="43">
        <v>93</v>
      </c>
      <c r="B99" s="43" t="s">
        <v>32</v>
      </c>
      <c r="C99" s="43">
        <v>5447100029</v>
      </c>
      <c r="D99" s="43" t="s">
        <v>273</v>
      </c>
      <c r="E99" s="43" t="s">
        <v>10</v>
      </c>
      <c r="F99" s="43" t="s">
        <v>587</v>
      </c>
      <c r="G99" s="43" t="s">
        <v>70</v>
      </c>
      <c r="H99" s="45" t="s">
        <v>139</v>
      </c>
      <c r="I99" s="41">
        <v>1</v>
      </c>
      <c r="J99" s="41">
        <v>0</v>
      </c>
      <c r="K99" s="41">
        <v>0</v>
      </c>
      <c r="L99" s="41">
        <v>0</v>
      </c>
      <c r="M99" s="41"/>
    </row>
    <row r="100" spans="1:13" s="81" customFormat="1" ht="110.25" x14ac:dyDescent="0.25">
      <c r="A100" s="43">
        <v>94</v>
      </c>
      <c r="B100" s="43" t="s">
        <v>32</v>
      </c>
      <c r="C100" s="43">
        <v>5447100029</v>
      </c>
      <c r="D100" s="43" t="s">
        <v>43</v>
      </c>
      <c r="E100" s="43" t="s">
        <v>10</v>
      </c>
      <c r="F100" s="43" t="s">
        <v>587</v>
      </c>
      <c r="G100" s="43" t="s">
        <v>279</v>
      </c>
      <c r="H100" s="77">
        <v>38539</v>
      </c>
      <c r="I100" s="41"/>
      <c r="J100" s="41">
        <v>0</v>
      </c>
      <c r="K100" s="41">
        <v>0</v>
      </c>
      <c r="L100" s="41">
        <v>0</v>
      </c>
      <c r="M100" s="41">
        <v>1</v>
      </c>
    </row>
    <row r="101" spans="1:13" s="81" customFormat="1" ht="110.25" x14ac:dyDescent="0.25">
      <c r="A101" s="43">
        <v>95</v>
      </c>
      <c r="B101" s="43" t="s">
        <v>140</v>
      </c>
      <c r="C101" s="43">
        <v>5429100611</v>
      </c>
      <c r="D101" s="43" t="s">
        <v>432</v>
      </c>
      <c r="E101" s="43" t="s">
        <v>10</v>
      </c>
      <c r="F101" s="43" t="s">
        <v>587</v>
      </c>
      <c r="G101" s="43" t="s">
        <v>436</v>
      </c>
      <c r="H101" s="104">
        <v>37976</v>
      </c>
      <c r="I101" s="41">
        <v>0</v>
      </c>
      <c r="J101" s="41">
        <v>0</v>
      </c>
      <c r="K101" s="41">
        <v>0</v>
      </c>
      <c r="L101" s="41">
        <v>0</v>
      </c>
      <c r="M101" s="41">
        <v>1</v>
      </c>
    </row>
    <row r="102" spans="1:13" s="81" customFormat="1" ht="110.25" x14ac:dyDescent="0.25">
      <c r="A102" s="43">
        <v>96</v>
      </c>
      <c r="B102" s="43" t="s">
        <v>140</v>
      </c>
      <c r="C102" s="43">
        <v>5429100611</v>
      </c>
      <c r="D102" s="43" t="s">
        <v>433</v>
      </c>
      <c r="E102" s="43" t="s">
        <v>10</v>
      </c>
      <c r="F102" s="43" t="s">
        <v>587</v>
      </c>
      <c r="G102" s="84" t="s">
        <v>294</v>
      </c>
      <c r="H102" s="108">
        <v>40499</v>
      </c>
      <c r="I102" s="41">
        <v>0</v>
      </c>
      <c r="J102" s="41">
        <v>0</v>
      </c>
      <c r="K102" s="41">
        <v>0</v>
      </c>
      <c r="L102" s="41">
        <v>0</v>
      </c>
      <c r="M102" s="41">
        <v>1</v>
      </c>
    </row>
    <row r="103" spans="1:13" s="81" customFormat="1" ht="110.25" x14ac:dyDescent="0.25">
      <c r="A103" s="43">
        <v>97</v>
      </c>
      <c r="B103" s="43" t="s">
        <v>140</v>
      </c>
      <c r="C103" s="43">
        <v>5429100611</v>
      </c>
      <c r="D103" s="43" t="s">
        <v>434</v>
      </c>
      <c r="E103" s="43" t="s">
        <v>10</v>
      </c>
      <c r="F103" s="43" t="s">
        <v>587</v>
      </c>
      <c r="G103" s="64" t="s">
        <v>294</v>
      </c>
      <c r="H103" s="108">
        <v>41253</v>
      </c>
      <c r="I103" s="41">
        <v>0</v>
      </c>
      <c r="J103" s="41">
        <v>0</v>
      </c>
      <c r="K103" s="41">
        <v>0</v>
      </c>
      <c r="L103" s="41">
        <v>0</v>
      </c>
      <c r="M103" s="41">
        <v>1</v>
      </c>
    </row>
    <row r="104" spans="1:13" s="81" customFormat="1" ht="110.25" x14ac:dyDescent="0.25">
      <c r="A104" s="43">
        <v>98</v>
      </c>
      <c r="B104" s="43" t="s">
        <v>140</v>
      </c>
      <c r="C104" s="43">
        <v>5429100611</v>
      </c>
      <c r="D104" s="43" t="s">
        <v>435</v>
      </c>
      <c r="E104" s="43" t="s">
        <v>10</v>
      </c>
      <c r="F104" s="43" t="s">
        <v>587</v>
      </c>
      <c r="G104" s="84" t="s">
        <v>294</v>
      </c>
      <c r="H104" s="108">
        <v>40515</v>
      </c>
      <c r="I104" s="41"/>
      <c r="J104" s="41">
        <v>0</v>
      </c>
      <c r="K104" s="41">
        <v>0</v>
      </c>
      <c r="L104" s="41">
        <v>0</v>
      </c>
      <c r="M104" s="41">
        <v>1</v>
      </c>
    </row>
    <row r="105" spans="1:13" s="81" customFormat="1" ht="110.25" x14ac:dyDescent="0.25">
      <c r="A105" s="43">
        <v>99</v>
      </c>
      <c r="B105" s="43" t="s">
        <v>140</v>
      </c>
      <c r="C105" s="43">
        <v>5429100611</v>
      </c>
      <c r="D105" s="43" t="s">
        <v>141</v>
      </c>
      <c r="E105" s="43" t="s">
        <v>10</v>
      </c>
      <c r="F105" s="43" t="s">
        <v>587</v>
      </c>
      <c r="G105" s="43" t="s">
        <v>73</v>
      </c>
      <c r="H105" s="45" t="s">
        <v>92</v>
      </c>
      <c r="I105" s="41">
        <v>1</v>
      </c>
      <c r="J105" s="41">
        <v>0</v>
      </c>
      <c r="K105" s="41">
        <v>0</v>
      </c>
      <c r="L105" s="41">
        <v>0</v>
      </c>
      <c r="M105" s="41"/>
    </row>
    <row r="106" spans="1:13" s="81" customFormat="1" ht="110.25" x14ac:dyDescent="0.25">
      <c r="A106" s="43">
        <v>100</v>
      </c>
      <c r="B106" s="43" t="s">
        <v>140</v>
      </c>
      <c r="C106" s="43">
        <v>5429100611</v>
      </c>
      <c r="D106" s="43" t="s">
        <v>142</v>
      </c>
      <c r="E106" s="43" t="s">
        <v>10</v>
      </c>
      <c r="F106" s="43" t="s">
        <v>587</v>
      </c>
      <c r="G106" s="43" t="s">
        <v>73</v>
      </c>
      <c r="H106" s="45" t="s">
        <v>92</v>
      </c>
      <c r="I106" s="41">
        <v>1</v>
      </c>
      <c r="J106" s="41">
        <v>0</v>
      </c>
      <c r="K106" s="41">
        <v>0</v>
      </c>
      <c r="L106" s="41">
        <v>0</v>
      </c>
      <c r="M106" s="41"/>
    </row>
    <row r="107" spans="1:13" s="81" customFormat="1" ht="110.25" x14ac:dyDescent="0.25">
      <c r="A107" s="43">
        <v>101</v>
      </c>
      <c r="B107" s="43" t="s">
        <v>140</v>
      </c>
      <c r="C107" s="43">
        <v>5429100611</v>
      </c>
      <c r="D107" s="64" t="s">
        <v>295</v>
      </c>
      <c r="E107" s="64" t="s">
        <v>296</v>
      </c>
      <c r="F107" s="43" t="s">
        <v>587</v>
      </c>
      <c r="G107" s="64" t="s">
        <v>297</v>
      </c>
      <c r="H107" s="104">
        <v>37247</v>
      </c>
      <c r="I107" s="41"/>
      <c r="J107" s="41"/>
      <c r="K107" s="41"/>
      <c r="L107" s="41"/>
      <c r="M107" s="41">
        <v>1</v>
      </c>
    </row>
    <row r="108" spans="1:13" s="81" customFormat="1" ht="110.25" x14ac:dyDescent="0.25">
      <c r="A108" s="43">
        <v>102</v>
      </c>
      <c r="B108" s="43" t="s">
        <v>140</v>
      </c>
      <c r="C108" s="43">
        <v>5429100611</v>
      </c>
      <c r="D108" s="64" t="s">
        <v>295</v>
      </c>
      <c r="E108" s="64" t="s">
        <v>296</v>
      </c>
      <c r="F108" s="43" t="s">
        <v>587</v>
      </c>
      <c r="G108" s="64" t="s">
        <v>294</v>
      </c>
      <c r="H108" s="104">
        <v>38318</v>
      </c>
      <c r="I108" s="41"/>
      <c r="J108" s="41"/>
      <c r="K108" s="41"/>
      <c r="L108" s="41"/>
      <c r="M108" s="41">
        <v>1</v>
      </c>
    </row>
    <row r="109" spans="1:13" s="81" customFormat="1" ht="110.25" x14ac:dyDescent="0.25">
      <c r="A109" s="43">
        <v>103</v>
      </c>
      <c r="B109" s="43" t="s">
        <v>140</v>
      </c>
      <c r="C109" s="43">
        <v>5429100611</v>
      </c>
      <c r="D109" s="64" t="s">
        <v>295</v>
      </c>
      <c r="E109" s="64" t="s">
        <v>296</v>
      </c>
      <c r="F109" s="43" t="s">
        <v>587</v>
      </c>
      <c r="G109" s="64" t="s">
        <v>294</v>
      </c>
      <c r="H109" s="104">
        <v>38226</v>
      </c>
      <c r="I109" s="41"/>
      <c r="J109" s="41"/>
      <c r="K109" s="41"/>
      <c r="L109" s="41"/>
      <c r="M109" s="41">
        <v>1</v>
      </c>
    </row>
    <row r="110" spans="1:13" s="81" customFormat="1" ht="110.25" x14ac:dyDescent="0.25">
      <c r="A110" s="43">
        <v>104</v>
      </c>
      <c r="B110" s="43" t="s">
        <v>29</v>
      </c>
      <c r="C110" s="43">
        <v>5430100422</v>
      </c>
      <c r="D110" s="43" t="s">
        <v>437</v>
      </c>
      <c r="E110" s="43" t="s">
        <v>10</v>
      </c>
      <c r="F110" s="43" t="s">
        <v>587</v>
      </c>
      <c r="G110" s="43" t="s">
        <v>84</v>
      </c>
      <c r="H110" s="45" t="s">
        <v>81</v>
      </c>
      <c r="I110" s="41">
        <v>0</v>
      </c>
      <c r="J110" s="41">
        <v>0</v>
      </c>
      <c r="K110" s="41">
        <v>0</v>
      </c>
      <c r="L110" s="41">
        <v>0</v>
      </c>
      <c r="M110" s="41">
        <v>1</v>
      </c>
    </row>
    <row r="111" spans="1:13" s="81" customFormat="1" ht="110.25" x14ac:dyDescent="0.25">
      <c r="A111" s="43">
        <v>105</v>
      </c>
      <c r="B111" s="43" t="s">
        <v>29</v>
      </c>
      <c r="C111" s="43">
        <v>5430100422</v>
      </c>
      <c r="D111" s="43" t="s">
        <v>9</v>
      </c>
      <c r="E111" s="43" t="s">
        <v>10</v>
      </c>
      <c r="F111" s="43" t="s">
        <v>587</v>
      </c>
      <c r="G111" s="43" t="s">
        <v>143</v>
      </c>
      <c r="H111" s="45" t="s">
        <v>144</v>
      </c>
      <c r="I111" s="41">
        <v>1</v>
      </c>
      <c r="J111" s="41">
        <v>0</v>
      </c>
      <c r="K111" s="41">
        <v>0</v>
      </c>
      <c r="L111" s="41">
        <v>0</v>
      </c>
      <c r="M111" s="41">
        <v>0</v>
      </c>
    </row>
    <row r="112" spans="1:13" s="81" customFormat="1" ht="110.25" x14ac:dyDescent="0.25">
      <c r="A112" s="43">
        <v>106</v>
      </c>
      <c r="B112" s="43" t="s">
        <v>29</v>
      </c>
      <c r="C112" s="43">
        <v>5430100422</v>
      </c>
      <c r="D112" s="43" t="s">
        <v>9</v>
      </c>
      <c r="E112" s="43" t="s">
        <v>10</v>
      </c>
      <c r="F112" s="43" t="s">
        <v>587</v>
      </c>
      <c r="G112" s="43" t="s">
        <v>53</v>
      </c>
      <c r="H112" s="45" t="s">
        <v>145</v>
      </c>
      <c r="I112" s="41">
        <v>1</v>
      </c>
      <c r="J112" s="41">
        <v>0</v>
      </c>
      <c r="K112" s="41">
        <v>0</v>
      </c>
      <c r="L112" s="41">
        <v>0</v>
      </c>
      <c r="M112" s="41">
        <v>0</v>
      </c>
    </row>
    <row r="113" spans="1:13" s="81" customFormat="1" ht="110.25" x14ac:dyDescent="0.25">
      <c r="A113" s="43">
        <v>107</v>
      </c>
      <c r="B113" s="43" t="s">
        <v>29</v>
      </c>
      <c r="C113" s="43">
        <v>5430100422</v>
      </c>
      <c r="D113" s="43" t="s">
        <v>9</v>
      </c>
      <c r="E113" s="43" t="s">
        <v>10</v>
      </c>
      <c r="F113" s="43" t="s">
        <v>587</v>
      </c>
      <c r="G113" s="64" t="s">
        <v>84</v>
      </c>
      <c r="H113" s="104">
        <v>40056</v>
      </c>
      <c r="I113" s="41">
        <v>0</v>
      </c>
      <c r="J113" s="41">
        <v>0</v>
      </c>
      <c r="K113" s="41">
        <v>0</v>
      </c>
      <c r="L113" s="41">
        <v>0</v>
      </c>
      <c r="M113" s="41">
        <v>1</v>
      </c>
    </row>
    <row r="114" spans="1:13" s="81" customFormat="1" ht="110.25" x14ac:dyDescent="0.25">
      <c r="A114" s="43">
        <v>108</v>
      </c>
      <c r="B114" s="43" t="s">
        <v>29</v>
      </c>
      <c r="C114" s="43">
        <v>5430100422</v>
      </c>
      <c r="D114" s="43" t="s">
        <v>9</v>
      </c>
      <c r="E114" s="43" t="s">
        <v>10</v>
      </c>
      <c r="F114" s="43" t="s">
        <v>587</v>
      </c>
      <c r="G114" s="43" t="s">
        <v>84</v>
      </c>
      <c r="H114" s="45" t="s">
        <v>146</v>
      </c>
      <c r="I114" s="41">
        <v>0</v>
      </c>
      <c r="J114" s="41">
        <v>0</v>
      </c>
      <c r="K114" s="41">
        <v>0</v>
      </c>
      <c r="L114" s="41">
        <v>0</v>
      </c>
      <c r="M114" s="41">
        <v>1</v>
      </c>
    </row>
    <row r="115" spans="1:13" s="81" customFormat="1" ht="110.25" x14ac:dyDescent="0.25">
      <c r="A115" s="43">
        <v>109</v>
      </c>
      <c r="B115" s="43" t="s">
        <v>29</v>
      </c>
      <c r="C115" s="43">
        <v>5430100422</v>
      </c>
      <c r="D115" s="43" t="s">
        <v>9</v>
      </c>
      <c r="E115" s="43" t="s">
        <v>10</v>
      </c>
      <c r="F115" s="43" t="s">
        <v>587</v>
      </c>
      <c r="G115" s="43" t="s">
        <v>53</v>
      </c>
      <c r="H115" s="45" t="s">
        <v>68</v>
      </c>
      <c r="I115" s="41">
        <v>0</v>
      </c>
      <c r="J115" s="41">
        <v>0</v>
      </c>
      <c r="K115" s="41">
        <v>0</v>
      </c>
      <c r="L115" s="41">
        <v>0</v>
      </c>
      <c r="M115" s="41">
        <v>1</v>
      </c>
    </row>
    <row r="116" spans="1:13" s="81" customFormat="1" ht="110.25" x14ac:dyDescent="0.25">
      <c r="A116" s="43">
        <v>110</v>
      </c>
      <c r="B116" s="43" t="s">
        <v>29</v>
      </c>
      <c r="C116" s="43">
        <v>5430100422</v>
      </c>
      <c r="D116" s="43" t="s">
        <v>9</v>
      </c>
      <c r="E116" s="43" t="s">
        <v>10</v>
      </c>
      <c r="F116" s="43" t="s">
        <v>587</v>
      </c>
      <c r="G116" s="43" t="s">
        <v>53</v>
      </c>
      <c r="H116" s="45" t="s">
        <v>68</v>
      </c>
      <c r="I116" s="41">
        <v>0</v>
      </c>
      <c r="J116" s="41">
        <v>0</v>
      </c>
      <c r="K116" s="41">
        <v>0</v>
      </c>
      <c r="L116" s="41">
        <v>0</v>
      </c>
      <c r="M116" s="41">
        <v>1</v>
      </c>
    </row>
    <row r="117" spans="1:13" s="81" customFormat="1" ht="110.25" x14ac:dyDescent="0.25">
      <c r="A117" s="43">
        <v>111</v>
      </c>
      <c r="B117" s="43" t="s">
        <v>29</v>
      </c>
      <c r="C117" s="43">
        <v>5430100422</v>
      </c>
      <c r="D117" s="43" t="s">
        <v>438</v>
      </c>
      <c r="E117" s="43" t="s">
        <v>10</v>
      </c>
      <c r="F117" s="43" t="s">
        <v>587</v>
      </c>
      <c r="G117" s="43" t="s">
        <v>53</v>
      </c>
      <c r="H117" s="45" t="s">
        <v>68</v>
      </c>
      <c r="I117" s="41">
        <v>0</v>
      </c>
      <c r="J117" s="41">
        <v>0</v>
      </c>
      <c r="K117" s="41">
        <v>0</v>
      </c>
      <c r="L117" s="41">
        <v>0</v>
      </c>
      <c r="M117" s="41">
        <v>1</v>
      </c>
    </row>
    <row r="118" spans="1:13" s="81" customFormat="1" ht="110.25" x14ac:dyDescent="0.25">
      <c r="A118" s="43">
        <v>112</v>
      </c>
      <c r="B118" s="43" t="s">
        <v>29</v>
      </c>
      <c r="C118" s="43">
        <v>5430100422</v>
      </c>
      <c r="D118" s="64" t="s">
        <v>439</v>
      </c>
      <c r="E118" s="43" t="s">
        <v>10</v>
      </c>
      <c r="F118" s="43" t="s">
        <v>587</v>
      </c>
      <c r="G118" s="64" t="s">
        <v>84</v>
      </c>
      <c r="H118" s="104">
        <v>41177</v>
      </c>
      <c r="I118" s="41">
        <v>0</v>
      </c>
      <c r="J118" s="41">
        <v>0</v>
      </c>
      <c r="K118" s="41">
        <v>0</v>
      </c>
      <c r="L118" s="41">
        <v>0</v>
      </c>
      <c r="M118" s="41">
        <v>1</v>
      </c>
    </row>
    <row r="119" spans="1:13" s="81" customFormat="1" ht="110.25" x14ac:dyDescent="0.25">
      <c r="A119" s="43">
        <v>113</v>
      </c>
      <c r="B119" s="43" t="s">
        <v>12</v>
      </c>
      <c r="C119" s="43">
        <v>5443106157</v>
      </c>
      <c r="D119" s="43" t="s">
        <v>440</v>
      </c>
      <c r="E119" s="43" t="s">
        <v>10</v>
      </c>
      <c r="F119" s="43" t="s">
        <v>587</v>
      </c>
      <c r="G119" s="43" t="s">
        <v>441</v>
      </c>
      <c r="H119" s="45" t="s">
        <v>147</v>
      </c>
      <c r="I119" s="41">
        <v>0</v>
      </c>
      <c r="J119" s="41">
        <v>0</v>
      </c>
      <c r="K119" s="41">
        <v>0</v>
      </c>
      <c r="L119" s="41">
        <v>0</v>
      </c>
      <c r="M119" s="41">
        <v>1</v>
      </c>
    </row>
    <row r="120" spans="1:13" ht="110.25" x14ac:dyDescent="0.25">
      <c r="A120" s="43">
        <v>114</v>
      </c>
      <c r="B120" s="43" t="s">
        <v>12</v>
      </c>
      <c r="C120" s="43">
        <v>5443106157</v>
      </c>
      <c r="D120" s="43" t="s">
        <v>43</v>
      </c>
      <c r="E120" s="43" t="s">
        <v>10</v>
      </c>
      <c r="F120" s="43" t="s">
        <v>587</v>
      </c>
      <c r="G120" s="64" t="s">
        <v>84</v>
      </c>
      <c r="H120" s="80">
        <v>2011</v>
      </c>
      <c r="I120" s="41">
        <v>0</v>
      </c>
      <c r="J120" s="41">
        <v>0</v>
      </c>
      <c r="K120" s="41">
        <v>0</v>
      </c>
      <c r="L120" s="41">
        <v>0</v>
      </c>
      <c r="M120" s="41">
        <v>1</v>
      </c>
    </row>
    <row r="121" spans="1:13" ht="110.25" x14ac:dyDescent="0.25">
      <c r="A121" s="43">
        <v>115</v>
      </c>
      <c r="B121" s="43" t="s">
        <v>12</v>
      </c>
      <c r="C121" s="43">
        <v>5443106157</v>
      </c>
      <c r="D121" s="43" t="s">
        <v>13</v>
      </c>
      <c r="E121" s="43" t="s">
        <v>10</v>
      </c>
      <c r="F121" s="43" t="s">
        <v>587</v>
      </c>
      <c r="G121" s="43" t="s">
        <v>148</v>
      </c>
      <c r="H121" s="45" t="s">
        <v>149</v>
      </c>
      <c r="I121" s="41">
        <v>1</v>
      </c>
      <c r="J121" s="41">
        <v>0</v>
      </c>
      <c r="K121" s="41">
        <v>0</v>
      </c>
      <c r="L121" s="41">
        <v>0</v>
      </c>
      <c r="M121" s="41">
        <v>0</v>
      </c>
    </row>
    <row r="122" spans="1:13" ht="110.25" x14ac:dyDescent="0.25">
      <c r="A122" s="43">
        <v>116</v>
      </c>
      <c r="B122" s="43" t="s">
        <v>12</v>
      </c>
      <c r="C122" s="43">
        <v>5443106157</v>
      </c>
      <c r="D122" s="43" t="s">
        <v>43</v>
      </c>
      <c r="E122" s="43" t="s">
        <v>10</v>
      </c>
      <c r="F122" s="43" t="s">
        <v>587</v>
      </c>
      <c r="G122" s="43" t="s">
        <v>442</v>
      </c>
      <c r="H122" s="45" t="s">
        <v>151</v>
      </c>
      <c r="I122" s="41"/>
      <c r="J122" s="41">
        <v>0</v>
      </c>
      <c r="K122" s="41">
        <v>0</v>
      </c>
      <c r="L122" s="41">
        <v>0</v>
      </c>
      <c r="M122" s="41">
        <v>1</v>
      </c>
    </row>
    <row r="123" spans="1:13" ht="110.25" x14ac:dyDescent="0.25">
      <c r="A123" s="43">
        <v>117</v>
      </c>
      <c r="B123" s="43" t="s">
        <v>12</v>
      </c>
      <c r="C123" s="43">
        <v>5443106157</v>
      </c>
      <c r="D123" s="43" t="s">
        <v>13</v>
      </c>
      <c r="E123" s="43" t="s">
        <v>10</v>
      </c>
      <c r="F123" s="43" t="s">
        <v>587</v>
      </c>
      <c r="G123" s="43" t="s">
        <v>152</v>
      </c>
      <c r="H123" s="45" t="s">
        <v>153</v>
      </c>
      <c r="I123" s="41">
        <v>1</v>
      </c>
      <c r="J123" s="41">
        <v>0</v>
      </c>
      <c r="K123" s="41">
        <v>0</v>
      </c>
      <c r="L123" s="41">
        <v>0</v>
      </c>
      <c r="M123" s="41">
        <v>0</v>
      </c>
    </row>
    <row r="124" spans="1:13" ht="110.25" x14ac:dyDescent="0.25">
      <c r="A124" s="43">
        <v>118</v>
      </c>
      <c r="B124" s="43" t="s">
        <v>12</v>
      </c>
      <c r="C124" s="43">
        <v>5443106157</v>
      </c>
      <c r="D124" s="43" t="s">
        <v>13</v>
      </c>
      <c r="E124" s="43" t="s">
        <v>10</v>
      </c>
      <c r="F124" s="43" t="s">
        <v>587</v>
      </c>
      <c r="G124" s="43" t="s">
        <v>150</v>
      </c>
      <c r="H124" s="45" t="s">
        <v>154</v>
      </c>
      <c r="I124" s="41">
        <v>1</v>
      </c>
      <c r="J124" s="41">
        <v>0</v>
      </c>
      <c r="K124" s="41">
        <v>0</v>
      </c>
      <c r="L124" s="41">
        <v>0</v>
      </c>
      <c r="M124" s="41"/>
    </row>
    <row r="125" spans="1:13" ht="110.25" x14ac:dyDescent="0.25">
      <c r="A125" s="43">
        <v>119</v>
      </c>
      <c r="B125" s="43" t="s">
        <v>155</v>
      </c>
      <c r="C125" s="43">
        <v>5431104010</v>
      </c>
      <c r="D125" s="43" t="s">
        <v>443</v>
      </c>
      <c r="E125" s="43" t="s">
        <v>10</v>
      </c>
      <c r="F125" s="43" t="s">
        <v>587</v>
      </c>
      <c r="G125" s="64" t="s">
        <v>60</v>
      </c>
      <c r="H125" s="80" t="s">
        <v>157</v>
      </c>
      <c r="I125" s="41"/>
      <c r="J125" s="41">
        <v>0</v>
      </c>
      <c r="K125" s="41">
        <v>0</v>
      </c>
      <c r="L125" s="41">
        <v>0</v>
      </c>
      <c r="M125" s="41">
        <v>1</v>
      </c>
    </row>
    <row r="126" spans="1:13" ht="110.25" x14ac:dyDescent="0.25">
      <c r="A126" s="43">
        <v>120</v>
      </c>
      <c r="B126" s="43" t="s">
        <v>155</v>
      </c>
      <c r="C126" s="43">
        <v>5431104010</v>
      </c>
      <c r="D126" s="43" t="s">
        <v>158</v>
      </c>
      <c r="E126" s="43" t="s">
        <v>10</v>
      </c>
      <c r="F126" s="43" t="s">
        <v>587</v>
      </c>
      <c r="G126" s="43" t="s">
        <v>159</v>
      </c>
      <c r="H126" s="45" t="s">
        <v>160</v>
      </c>
      <c r="I126" s="41">
        <v>1</v>
      </c>
      <c r="J126" s="41">
        <v>0</v>
      </c>
      <c r="K126" s="41">
        <v>0</v>
      </c>
      <c r="L126" s="41">
        <v>0</v>
      </c>
      <c r="M126" s="41">
        <v>0</v>
      </c>
    </row>
    <row r="127" spans="1:13" ht="110.25" x14ac:dyDescent="0.25">
      <c r="A127" s="43">
        <v>121</v>
      </c>
      <c r="B127" s="43" t="s">
        <v>155</v>
      </c>
      <c r="C127" s="43">
        <v>5431104010</v>
      </c>
      <c r="D127" s="64" t="s">
        <v>444</v>
      </c>
      <c r="E127" s="43" t="s">
        <v>10</v>
      </c>
      <c r="F127" s="43" t="s">
        <v>587</v>
      </c>
      <c r="G127" s="64" t="s">
        <v>72</v>
      </c>
      <c r="H127" s="80" t="s">
        <v>160</v>
      </c>
      <c r="I127" s="41"/>
      <c r="J127" s="41">
        <v>0</v>
      </c>
      <c r="K127" s="41">
        <v>0</v>
      </c>
      <c r="L127" s="41">
        <v>0</v>
      </c>
      <c r="M127" s="41">
        <v>1</v>
      </c>
    </row>
    <row r="128" spans="1:13" ht="110.25" x14ac:dyDescent="0.25">
      <c r="A128" s="43">
        <v>122</v>
      </c>
      <c r="B128" s="43" t="s">
        <v>155</v>
      </c>
      <c r="C128" s="43">
        <v>5431104010</v>
      </c>
      <c r="D128" s="43" t="s">
        <v>445</v>
      </c>
      <c r="E128" s="43" t="s">
        <v>10</v>
      </c>
      <c r="F128" s="43" t="s">
        <v>587</v>
      </c>
      <c r="G128" s="64" t="s">
        <v>60</v>
      </c>
      <c r="H128" s="80" t="s">
        <v>161</v>
      </c>
      <c r="I128" s="41"/>
      <c r="J128" s="41">
        <v>0</v>
      </c>
      <c r="K128" s="41">
        <v>0</v>
      </c>
      <c r="L128" s="41">
        <v>0</v>
      </c>
      <c r="M128" s="41">
        <v>1</v>
      </c>
    </row>
    <row r="129" spans="1:13" ht="110.25" x14ac:dyDescent="0.25">
      <c r="A129" s="43">
        <v>123</v>
      </c>
      <c r="B129" s="43" t="s">
        <v>155</v>
      </c>
      <c r="C129" s="43">
        <v>5431104010</v>
      </c>
      <c r="D129" s="43" t="s">
        <v>9</v>
      </c>
      <c r="E129" s="43" t="s">
        <v>10</v>
      </c>
      <c r="F129" s="43" t="s">
        <v>587</v>
      </c>
      <c r="G129" s="43" t="s">
        <v>62</v>
      </c>
      <c r="H129" s="45" t="s">
        <v>162</v>
      </c>
      <c r="I129" s="41">
        <v>1</v>
      </c>
      <c r="J129" s="41">
        <v>0</v>
      </c>
      <c r="K129" s="41">
        <v>0</v>
      </c>
      <c r="L129" s="41">
        <v>0</v>
      </c>
      <c r="M129" s="41">
        <v>0</v>
      </c>
    </row>
    <row r="130" spans="1:13" ht="110.25" x14ac:dyDescent="0.25">
      <c r="A130" s="43">
        <v>124</v>
      </c>
      <c r="B130" s="43" t="s">
        <v>155</v>
      </c>
      <c r="C130" s="43">
        <v>5431104010</v>
      </c>
      <c r="D130" s="43" t="s">
        <v>9</v>
      </c>
      <c r="E130" s="43" t="s">
        <v>10</v>
      </c>
      <c r="F130" s="43" t="s">
        <v>587</v>
      </c>
      <c r="G130" s="64" t="s">
        <v>320</v>
      </c>
      <c r="H130" s="80">
        <v>2003</v>
      </c>
      <c r="I130" s="41"/>
      <c r="J130" s="41">
        <v>0</v>
      </c>
      <c r="K130" s="41">
        <v>0</v>
      </c>
      <c r="L130" s="41">
        <v>0</v>
      </c>
      <c r="M130" s="41">
        <v>1</v>
      </c>
    </row>
    <row r="131" spans="1:13" ht="110.25" x14ac:dyDescent="0.25">
      <c r="A131" s="43">
        <v>125</v>
      </c>
      <c r="B131" s="43" t="s">
        <v>155</v>
      </c>
      <c r="C131" s="43">
        <v>5431104010</v>
      </c>
      <c r="D131" s="43" t="s">
        <v>9</v>
      </c>
      <c r="E131" s="43" t="s">
        <v>10</v>
      </c>
      <c r="F131" s="43" t="s">
        <v>587</v>
      </c>
      <c r="G131" s="64" t="s">
        <v>64</v>
      </c>
      <c r="H131" s="80">
        <v>2007</v>
      </c>
      <c r="I131" s="41"/>
      <c r="J131" s="41">
        <v>0</v>
      </c>
      <c r="K131" s="41">
        <v>0</v>
      </c>
      <c r="L131" s="41">
        <v>0</v>
      </c>
      <c r="M131" s="41">
        <v>1</v>
      </c>
    </row>
    <row r="132" spans="1:13" ht="110.25" x14ac:dyDescent="0.25">
      <c r="A132" s="43">
        <v>126</v>
      </c>
      <c r="B132" s="43" t="s">
        <v>155</v>
      </c>
      <c r="C132" s="43">
        <v>5431104010</v>
      </c>
      <c r="D132" s="43" t="s">
        <v>9</v>
      </c>
      <c r="E132" s="43" t="s">
        <v>10</v>
      </c>
      <c r="F132" s="43" t="s">
        <v>587</v>
      </c>
      <c r="G132" s="43" t="s">
        <v>163</v>
      </c>
      <c r="H132" s="45" t="s">
        <v>164</v>
      </c>
      <c r="I132" s="41">
        <v>1</v>
      </c>
      <c r="J132" s="41">
        <v>0</v>
      </c>
      <c r="K132" s="41">
        <v>0</v>
      </c>
      <c r="L132" s="41">
        <v>0</v>
      </c>
      <c r="M132" s="41">
        <v>0</v>
      </c>
    </row>
    <row r="133" spans="1:13" ht="110.25" x14ac:dyDescent="0.25">
      <c r="A133" s="43">
        <v>127</v>
      </c>
      <c r="B133" s="43" t="s">
        <v>37</v>
      </c>
      <c r="C133" s="43">
        <v>5432100065</v>
      </c>
      <c r="D133" s="43" t="s">
        <v>446</v>
      </c>
      <c r="E133" s="43" t="s">
        <v>10</v>
      </c>
      <c r="F133" s="43" t="s">
        <v>587</v>
      </c>
      <c r="G133" s="64" t="s">
        <v>291</v>
      </c>
      <c r="H133" s="104">
        <v>41058</v>
      </c>
      <c r="I133" s="41">
        <v>0</v>
      </c>
      <c r="J133" s="41">
        <v>0</v>
      </c>
      <c r="K133" s="41">
        <v>0</v>
      </c>
      <c r="L133" s="41">
        <v>0</v>
      </c>
      <c r="M133" s="41">
        <v>1</v>
      </c>
    </row>
    <row r="134" spans="1:13" ht="110.25" x14ac:dyDescent="0.25">
      <c r="A134" s="43">
        <v>128</v>
      </c>
      <c r="B134" s="43" t="s">
        <v>37</v>
      </c>
      <c r="C134" s="43">
        <v>5432100065</v>
      </c>
      <c r="D134" s="43" t="s">
        <v>43</v>
      </c>
      <c r="E134" s="43" t="s">
        <v>10</v>
      </c>
      <c r="F134" s="43" t="s">
        <v>587</v>
      </c>
      <c r="G134" s="64" t="s">
        <v>254</v>
      </c>
      <c r="H134" s="104">
        <v>43634</v>
      </c>
      <c r="I134" s="41">
        <v>0</v>
      </c>
      <c r="J134" s="41">
        <v>0</v>
      </c>
      <c r="K134" s="41">
        <v>0</v>
      </c>
      <c r="L134" s="41">
        <v>0</v>
      </c>
      <c r="M134" s="41">
        <v>1</v>
      </c>
    </row>
    <row r="135" spans="1:13" ht="110.25" x14ac:dyDescent="0.25">
      <c r="A135" s="43">
        <v>129</v>
      </c>
      <c r="B135" s="43" t="s">
        <v>37</v>
      </c>
      <c r="C135" s="43">
        <v>5432100065</v>
      </c>
      <c r="D135" s="43" t="s">
        <v>43</v>
      </c>
      <c r="E135" s="43" t="s">
        <v>10</v>
      </c>
      <c r="F135" s="43" t="s">
        <v>587</v>
      </c>
      <c r="G135" s="64" t="s">
        <v>254</v>
      </c>
      <c r="H135" s="104">
        <v>43626</v>
      </c>
      <c r="I135" s="41">
        <v>0</v>
      </c>
      <c r="J135" s="41">
        <v>0</v>
      </c>
      <c r="K135" s="41">
        <v>0</v>
      </c>
      <c r="L135" s="41">
        <v>0</v>
      </c>
      <c r="M135" s="41">
        <v>1</v>
      </c>
    </row>
    <row r="136" spans="1:13" ht="110.25" x14ac:dyDescent="0.25">
      <c r="A136" s="43">
        <v>130</v>
      </c>
      <c r="B136" s="43" t="s">
        <v>37</v>
      </c>
      <c r="C136" s="43">
        <v>5432100065</v>
      </c>
      <c r="D136" s="43" t="s">
        <v>43</v>
      </c>
      <c r="E136" s="43" t="s">
        <v>10</v>
      </c>
      <c r="F136" s="43" t="s">
        <v>587</v>
      </c>
      <c r="G136" s="43" t="s">
        <v>53</v>
      </c>
      <c r="H136" s="45" t="s">
        <v>68</v>
      </c>
      <c r="I136" s="41">
        <v>0</v>
      </c>
      <c r="J136" s="41">
        <v>0</v>
      </c>
      <c r="K136" s="41">
        <v>0</v>
      </c>
      <c r="L136" s="41">
        <v>0</v>
      </c>
      <c r="M136" s="41">
        <v>1</v>
      </c>
    </row>
    <row r="137" spans="1:13" ht="110.25" x14ac:dyDescent="0.25">
      <c r="A137" s="43">
        <v>131</v>
      </c>
      <c r="B137" s="43" t="s">
        <v>37</v>
      </c>
      <c r="C137" s="43">
        <v>5432100065</v>
      </c>
      <c r="D137" s="43" t="s">
        <v>165</v>
      </c>
      <c r="E137" s="43" t="s">
        <v>10</v>
      </c>
      <c r="F137" s="43" t="s">
        <v>587</v>
      </c>
      <c r="G137" s="43" t="s">
        <v>166</v>
      </c>
      <c r="H137" s="45" t="s">
        <v>167</v>
      </c>
      <c r="I137" s="41">
        <v>1</v>
      </c>
      <c r="J137" s="41">
        <v>0</v>
      </c>
      <c r="K137" s="41">
        <v>0</v>
      </c>
      <c r="L137" s="41">
        <v>0</v>
      </c>
      <c r="M137" s="41"/>
    </row>
    <row r="138" spans="1:13" ht="110.25" x14ac:dyDescent="0.25">
      <c r="A138" s="43">
        <v>132</v>
      </c>
      <c r="B138" s="43" t="s">
        <v>37</v>
      </c>
      <c r="C138" s="43">
        <v>5432100065</v>
      </c>
      <c r="D138" s="43" t="s">
        <v>43</v>
      </c>
      <c r="E138" s="43" t="s">
        <v>10</v>
      </c>
      <c r="F138" s="43" t="s">
        <v>587</v>
      </c>
      <c r="G138" s="64" t="s">
        <v>326</v>
      </c>
      <c r="H138" s="104">
        <v>41250</v>
      </c>
      <c r="I138" s="41">
        <v>0</v>
      </c>
      <c r="J138" s="41">
        <v>0</v>
      </c>
      <c r="K138" s="41">
        <v>0</v>
      </c>
      <c r="L138" s="41">
        <v>0</v>
      </c>
      <c r="M138" s="41">
        <v>1</v>
      </c>
    </row>
    <row r="139" spans="1:13" ht="110.25" x14ac:dyDescent="0.25">
      <c r="A139" s="43">
        <v>133</v>
      </c>
      <c r="B139" s="43" t="s">
        <v>37</v>
      </c>
      <c r="C139" s="43">
        <v>5432100065</v>
      </c>
      <c r="D139" s="43" t="s">
        <v>165</v>
      </c>
      <c r="E139" s="43" t="s">
        <v>10</v>
      </c>
      <c r="F139" s="43" t="s">
        <v>587</v>
      </c>
      <c r="G139" s="43" t="s">
        <v>168</v>
      </c>
      <c r="H139" s="45" t="s">
        <v>169</v>
      </c>
      <c r="I139" s="41">
        <v>1</v>
      </c>
      <c r="J139" s="41">
        <v>0</v>
      </c>
      <c r="K139" s="41">
        <v>0</v>
      </c>
      <c r="L139" s="41">
        <v>0</v>
      </c>
      <c r="M139" s="41">
        <v>0</v>
      </c>
    </row>
    <row r="140" spans="1:13" ht="110.25" x14ac:dyDescent="0.25">
      <c r="A140" s="43">
        <v>134</v>
      </c>
      <c r="B140" s="43" t="s">
        <v>37</v>
      </c>
      <c r="C140" s="43">
        <v>5432100065</v>
      </c>
      <c r="D140" s="43" t="s">
        <v>170</v>
      </c>
      <c r="E140" s="43" t="s">
        <v>10</v>
      </c>
      <c r="F140" s="43" t="s">
        <v>587</v>
      </c>
      <c r="G140" s="43" t="s">
        <v>53</v>
      </c>
      <c r="H140" s="45" t="s">
        <v>68</v>
      </c>
      <c r="I140" s="41">
        <v>1</v>
      </c>
      <c r="J140" s="41">
        <v>0</v>
      </c>
      <c r="K140" s="41">
        <v>0</v>
      </c>
      <c r="L140" s="41">
        <v>0</v>
      </c>
      <c r="M140" s="41"/>
    </row>
    <row r="141" spans="1:13" ht="110.25" x14ac:dyDescent="0.25">
      <c r="A141" s="43">
        <v>135</v>
      </c>
      <c r="B141" s="43" t="s">
        <v>37</v>
      </c>
      <c r="C141" s="43">
        <v>5432100065</v>
      </c>
      <c r="D141" s="43" t="s">
        <v>447</v>
      </c>
      <c r="E141" s="43" t="s">
        <v>10</v>
      </c>
      <c r="F141" s="43" t="s">
        <v>587</v>
      </c>
      <c r="G141" s="64" t="s">
        <v>254</v>
      </c>
      <c r="H141" s="104">
        <v>43014</v>
      </c>
      <c r="I141" s="41">
        <v>0</v>
      </c>
      <c r="J141" s="41">
        <v>0</v>
      </c>
      <c r="K141" s="41">
        <v>0</v>
      </c>
      <c r="L141" s="41">
        <v>0</v>
      </c>
      <c r="M141" s="41">
        <v>1</v>
      </c>
    </row>
    <row r="142" spans="1:13" ht="110.25" x14ac:dyDescent="0.25">
      <c r="A142" s="43">
        <v>136</v>
      </c>
      <c r="B142" s="43" t="s">
        <v>37</v>
      </c>
      <c r="C142" s="43">
        <v>5432100065</v>
      </c>
      <c r="D142" s="43" t="s">
        <v>448</v>
      </c>
      <c r="E142" s="43" t="s">
        <v>10</v>
      </c>
      <c r="F142" s="43" t="s">
        <v>587</v>
      </c>
      <c r="G142" s="64" t="s">
        <v>254</v>
      </c>
      <c r="H142" s="104">
        <v>42557</v>
      </c>
      <c r="I142" s="41">
        <v>0</v>
      </c>
      <c r="J142" s="41">
        <v>0</v>
      </c>
      <c r="K142" s="41">
        <v>0</v>
      </c>
      <c r="L142" s="41">
        <v>0</v>
      </c>
      <c r="M142" s="41">
        <v>1</v>
      </c>
    </row>
    <row r="143" spans="1:13" ht="110.25" x14ac:dyDescent="0.25">
      <c r="A143" s="43">
        <v>137</v>
      </c>
      <c r="B143" s="43" t="s">
        <v>37</v>
      </c>
      <c r="C143" s="43">
        <v>5432100065</v>
      </c>
      <c r="D143" s="43" t="s">
        <v>171</v>
      </c>
      <c r="E143" s="43" t="s">
        <v>10</v>
      </c>
      <c r="F143" s="43" t="s">
        <v>587</v>
      </c>
      <c r="G143" s="43" t="s">
        <v>84</v>
      </c>
      <c r="H143" s="45" t="s">
        <v>172</v>
      </c>
      <c r="I143" s="41">
        <v>1</v>
      </c>
      <c r="J143" s="41">
        <v>0</v>
      </c>
      <c r="K143" s="41">
        <v>0</v>
      </c>
      <c r="L143" s="41">
        <v>0</v>
      </c>
      <c r="M143" s="41"/>
    </row>
    <row r="144" spans="1:13" ht="110.25" x14ac:dyDescent="0.25">
      <c r="A144" s="43">
        <v>138</v>
      </c>
      <c r="B144" s="43" t="s">
        <v>37</v>
      </c>
      <c r="C144" s="43">
        <v>5432100065</v>
      </c>
      <c r="D144" s="43" t="s">
        <v>449</v>
      </c>
      <c r="E144" s="43" t="s">
        <v>10</v>
      </c>
      <c r="F144" s="43" t="s">
        <v>587</v>
      </c>
      <c r="G144" s="64" t="s">
        <v>254</v>
      </c>
      <c r="H144" s="104">
        <v>40514</v>
      </c>
      <c r="I144" s="41">
        <v>0</v>
      </c>
      <c r="J144" s="41">
        <v>0</v>
      </c>
      <c r="K144" s="41">
        <v>0</v>
      </c>
      <c r="L144" s="41">
        <v>0</v>
      </c>
      <c r="M144" s="41">
        <v>1</v>
      </c>
    </row>
    <row r="145" spans="1:13" ht="110.25" x14ac:dyDescent="0.25">
      <c r="A145" s="43">
        <v>139</v>
      </c>
      <c r="B145" s="43" t="s">
        <v>45</v>
      </c>
      <c r="C145" s="64">
        <v>5433137780</v>
      </c>
      <c r="D145" s="43" t="s">
        <v>9</v>
      </c>
      <c r="E145" s="97" t="s">
        <v>10</v>
      </c>
      <c r="F145" s="43" t="s">
        <v>587</v>
      </c>
      <c r="G145" s="64" t="s">
        <v>70</v>
      </c>
      <c r="H145" s="80">
        <v>2004</v>
      </c>
      <c r="I145" s="41"/>
      <c r="J145" s="41"/>
      <c r="K145" s="41"/>
      <c r="L145" s="41"/>
      <c r="M145" s="41">
        <v>1</v>
      </c>
    </row>
    <row r="146" spans="1:13" ht="110.25" x14ac:dyDescent="0.25">
      <c r="A146" s="43">
        <v>140</v>
      </c>
      <c r="B146" s="43" t="s">
        <v>45</v>
      </c>
      <c r="C146" s="64">
        <v>5433137780</v>
      </c>
      <c r="D146" s="43" t="s">
        <v>9</v>
      </c>
      <c r="E146" s="97" t="s">
        <v>10</v>
      </c>
      <c r="F146" s="43" t="s">
        <v>587</v>
      </c>
      <c r="G146" s="64" t="s">
        <v>70</v>
      </c>
      <c r="H146" s="80">
        <v>2008</v>
      </c>
      <c r="I146" s="41"/>
      <c r="J146" s="41"/>
      <c r="K146" s="41"/>
      <c r="L146" s="41"/>
      <c r="M146" s="41">
        <v>1</v>
      </c>
    </row>
    <row r="147" spans="1:13" ht="110.25" x14ac:dyDescent="0.25">
      <c r="A147" s="43">
        <v>141</v>
      </c>
      <c r="B147" s="43" t="s">
        <v>45</v>
      </c>
      <c r="C147" s="64">
        <v>5433137780</v>
      </c>
      <c r="D147" s="43" t="s">
        <v>9</v>
      </c>
      <c r="E147" s="97" t="s">
        <v>10</v>
      </c>
      <c r="F147" s="43" t="s">
        <v>587</v>
      </c>
      <c r="G147" s="64" t="s">
        <v>319</v>
      </c>
      <c r="H147" s="80">
        <v>2010</v>
      </c>
      <c r="I147" s="41"/>
      <c r="J147" s="41"/>
      <c r="K147" s="41"/>
      <c r="L147" s="41"/>
      <c r="M147" s="41">
        <v>1</v>
      </c>
    </row>
    <row r="148" spans="1:13" ht="110.25" x14ac:dyDescent="0.25">
      <c r="A148" s="43">
        <v>142</v>
      </c>
      <c r="B148" s="43" t="s">
        <v>45</v>
      </c>
      <c r="C148" s="64">
        <v>5433137780</v>
      </c>
      <c r="D148" s="43" t="s">
        <v>9</v>
      </c>
      <c r="E148" s="97" t="s">
        <v>10</v>
      </c>
      <c r="F148" s="43" t="s">
        <v>587</v>
      </c>
      <c r="G148" s="43" t="s">
        <v>173</v>
      </c>
      <c r="H148" s="77">
        <v>39302</v>
      </c>
      <c r="I148" s="41"/>
      <c r="J148" s="41"/>
      <c r="K148" s="41"/>
      <c r="L148" s="41"/>
      <c r="M148" s="41">
        <v>1</v>
      </c>
    </row>
    <row r="149" spans="1:13" ht="110.25" x14ac:dyDescent="0.25">
      <c r="A149" s="43">
        <v>143</v>
      </c>
      <c r="B149" s="43" t="s">
        <v>45</v>
      </c>
      <c r="C149" s="43">
        <v>5433137780</v>
      </c>
      <c r="D149" s="43" t="s">
        <v>340</v>
      </c>
      <c r="E149" s="43" t="s">
        <v>10</v>
      </c>
      <c r="F149" s="43" t="s">
        <v>587</v>
      </c>
      <c r="G149" s="43" t="s">
        <v>173</v>
      </c>
      <c r="H149" s="45" t="s">
        <v>174</v>
      </c>
      <c r="I149" s="41">
        <v>1</v>
      </c>
      <c r="J149" s="41">
        <v>0</v>
      </c>
      <c r="K149" s="41">
        <v>0</v>
      </c>
      <c r="L149" s="41">
        <v>0</v>
      </c>
      <c r="M149" s="41">
        <v>0</v>
      </c>
    </row>
    <row r="150" spans="1:13" ht="110.25" x14ac:dyDescent="0.25">
      <c r="A150" s="43">
        <v>144</v>
      </c>
      <c r="B150" s="43" t="s">
        <v>45</v>
      </c>
      <c r="C150" s="43">
        <v>5433137780</v>
      </c>
      <c r="D150" s="43" t="s">
        <v>9</v>
      </c>
      <c r="E150" s="43" t="s">
        <v>10</v>
      </c>
      <c r="F150" s="43" t="s">
        <v>587</v>
      </c>
      <c r="G150" s="43" t="s">
        <v>173</v>
      </c>
      <c r="H150" s="77">
        <v>39302</v>
      </c>
      <c r="I150" s="41">
        <v>1</v>
      </c>
      <c r="J150" s="41"/>
      <c r="K150" s="41"/>
      <c r="L150" s="41"/>
      <c r="M150" s="41"/>
    </row>
    <row r="151" spans="1:13" ht="110.25" x14ac:dyDescent="0.25">
      <c r="A151" s="43">
        <v>145</v>
      </c>
      <c r="B151" s="43" t="s">
        <v>45</v>
      </c>
      <c r="C151" s="43">
        <v>5433137780</v>
      </c>
      <c r="D151" s="43" t="s">
        <v>175</v>
      </c>
      <c r="E151" s="43" t="s">
        <v>10</v>
      </c>
      <c r="F151" s="43" t="s">
        <v>587</v>
      </c>
      <c r="G151" s="43" t="s">
        <v>70</v>
      </c>
      <c r="H151" s="77">
        <v>38163</v>
      </c>
      <c r="I151" s="41">
        <v>1</v>
      </c>
      <c r="J151" s="41">
        <v>0</v>
      </c>
      <c r="K151" s="41">
        <v>0</v>
      </c>
      <c r="L151" s="41">
        <v>0</v>
      </c>
      <c r="M151" s="41">
        <v>0</v>
      </c>
    </row>
    <row r="152" spans="1:13" ht="110.25" x14ac:dyDescent="0.25">
      <c r="A152" s="43">
        <v>146</v>
      </c>
      <c r="B152" s="43" t="s">
        <v>45</v>
      </c>
      <c r="C152" s="43">
        <v>5433137780</v>
      </c>
      <c r="D152" s="43" t="s">
        <v>450</v>
      </c>
      <c r="E152" s="43" t="s">
        <v>10</v>
      </c>
      <c r="F152" s="43" t="s">
        <v>587</v>
      </c>
      <c r="G152" s="64" t="s">
        <v>70</v>
      </c>
      <c r="H152" s="80">
        <v>2005</v>
      </c>
      <c r="I152" s="82"/>
      <c r="J152" s="41"/>
      <c r="K152" s="41"/>
      <c r="L152" s="41"/>
      <c r="M152" s="41">
        <v>1</v>
      </c>
    </row>
    <row r="153" spans="1:13" ht="110.25" x14ac:dyDescent="0.25">
      <c r="A153" s="43">
        <v>147</v>
      </c>
      <c r="B153" s="43" t="s">
        <v>45</v>
      </c>
      <c r="C153" s="43">
        <v>5433137780</v>
      </c>
      <c r="D153" s="43" t="s">
        <v>450</v>
      </c>
      <c r="E153" s="43" t="s">
        <v>10</v>
      </c>
      <c r="F153" s="43" t="s">
        <v>587</v>
      </c>
      <c r="G153" s="64" t="s">
        <v>107</v>
      </c>
      <c r="H153" s="80">
        <v>2017</v>
      </c>
      <c r="I153" s="82"/>
      <c r="J153" s="41"/>
      <c r="K153" s="41"/>
      <c r="L153" s="41"/>
      <c r="M153" s="41">
        <v>1</v>
      </c>
    </row>
    <row r="154" spans="1:13" ht="110.25" x14ac:dyDescent="0.25">
      <c r="A154" s="43">
        <v>148</v>
      </c>
      <c r="B154" s="43" t="s">
        <v>45</v>
      </c>
      <c r="C154" s="43">
        <v>5433137780</v>
      </c>
      <c r="D154" s="43" t="s">
        <v>450</v>
      </c>
      <c r="E154" s="43" t="s">
        <v>10</v>
      </c>
      <c r="F154" s="43" t="s">
        <v>587</v>
      </c>
      <c r="G154" s="64" t="s">
        <v>53</v>
      </c>
      <c r="H154" s="80">
        <v>2011</v>
      </c>
      <c r="I154" s="64"/>
      <c r="J154" s="41"/>
      <c r="K154" s="41"/>
      <c r="L154" s="41"/>
      <c r="M154" s="41">
        <v>1</v>
      </c>
    </row>
    <row r="155" spans="1:13" ht="110.25" x14ac:dyDescent="0.25">
      <c r="A155" s="43">
        <v>149</v>
      </c>
      <c r="B155" s="43" t="s">
        <v>341</v>
      </c>
      <c r="C155" s="87" t="s">
        <v>342</v>
      </c>
      <c r="D155" s="43" t="s">
        <v>369</v>
      </c>
      <c r="E155" s="43" t="s">
        <v>10</v>
      </c>
      <c r="F155" s="43" t="s">
        <v>587</v>
      </c>
      <c r="G155" s="43" t="s">
        <v>53</v>
      </c>
      <c r="H155" s="40">
        <v>2010</v>
      </c>
      <c r="I155" s="41"/>
      <c r="J155" s="41">
        <v>0</v>
      </c>
      <c r="K155" s="41">
        <v>0</v>
      </c>
      <c r="L155" s="41">
        <v>0</v>
      </c>
      <c r="M155" s="41">
        <v>1</v>
      </c>
    </row>
    <row r="156" spans="1:13" ht="110.25" x14ac:dyDescent="0.25">
      <c r="A156" s="43">
        <v>150</v>
      </c>
      <c r="B156" s="43" t="s">
        <v>45</v>
      </c>
      <c r="C156" s="43">
        <v>5433137780</v>
      </c>
      <c r="D156" s="43" t="s">
        <v>451</v>
      </c>
      <c r="E156" s="43" t="s">
        <v>10</v>
      </c>
      <c r="F156" s="43" t="s">
        <v>587</v>
      </c>
      <c r="G156" s="64" t="s">
        <v>107</v>
      </c>
      <c r="H156" s="80">
        <v>2017</v>
      </c>
      <c r="I156" s="41"/>
      <c r="J156" s="41"/>
      <c r="K156" s="41"/>
      <c r="L156" s="41"/>
      <c r="M156" s="41">
        <v>1</v>
      </c>
    </row>
    <row r="157" spans="1:13" ht="110.25" x14ac:dyDescent="0.25">
      <c r="A157" s="43">
        <v>151</v>
      </c>
      <c r="B157" s="43" t="s">
        <v>45</v>
      </c>
      <c r="C157" s="43">
        <v>5433137780</v>
      </c>
      <c r="D157" s="43" t="s">
        <v>452</v>
      </c>
      <c r="E157" s="43" t="s">
        <v>10</v>
      </c>
      <c r="F157" s="43" t="s">
        <v>587</v>
      </c>
      <c r="G157" s="64" t="s">
        <v>107</v>
      </c>
      <c r="H157" s="80">
        <v>2017</v>
      </c>
      <c r="I157" s="41"/>
      <c r="J157" s="41"/>
      <c r="K157" s="41"/>
      <c r="L157" s="41"/>
      <c r="M157" s="41">
        <v>1</v>
      </c>
    </row>
    <row r="158" spans="1:13" ht="110.25" x14ac:dyDescent="0.25">
      <c r="A158" s="43">
        <v>152</v>
      </c>
      <c r="B158" s="43" t="s">
        <v>45</v>
      </c>
      <c r="C158" s="43">
        <v>5433137780</v>
      </c>
      <c r="D158" s="43" t="s">
        <v>453</v>
      </c>
      <c r="E158" s="43" t="s">
        <v>10</v>
      </c>
      <c r="F158" s="43" t="s">
        <v>587</v>
      </c>
      <c r="G158" s="43" t="s">
        <v>70</v>
      </c>
      <c r="H158" s="77">
        <v>38163</v>
      </c>
      <c r="I158" s="41"/>
      <c r="J158" s="41"/>
      <c r="K158" s="41"/>
      <c r="L158" s="41"/>
      <c r="M158" s="41">
        <v>1</v>
      </c>
    </row>
    <row r="159" spans="1:13" ht="110.25" x14ac:dyDescent="0.25">
      <c r="A159" s="43">
        <v>153</v>
      </c>
      <c r="B159" s="43" t="s">
        <v>27</v>
      </c>
      <c r="C159" s="43">
        <v>5433108236</v>
      </c>
      <c r="D159" s="43" t="s">
        <v>515</v>
      </c>
      <c r="E159" s="43" t="s">
        <v>10</v>
      </c>
      <c r="F159" s="43" t="s">
        <v>587</v>
      </c>
      <c r="G159" s="43" t="s">
        <v>508</v>
      </c>
      <c r="H159" s="45" t="s">
        <v>106</v>
      </c>
      <c r="I159" s="41">
        <v>0</v>
      </c>
      <c r="J159" s="41">
        <v>0</v>
      </c>
      <c r="K159" s="41">
        <v>0</v>
      </c>
      <c r="L159" s="41">
        <v>0</v>
      </c>
      <c r="M159" s="41">
        <v>1</v>
      </c>
    </row>
    <row r="160" spans="1:13" ht="110.25" x14ac:dyDescent="0.25">
      <c r="A160" s="43">
        <v>154</v>
      </c>
      <c r="B160" s="43" t="s">
        <v>27</v>
      </c>
      <c r="C160" s="43">
        <v>5433108236</v>
      </c>
      <c r="D160" s="43" t="s">
        <v>516</v>
      </c>
      <c r="E160" s="43" t="s">
        <v>10</v>
      </c>
      <c r="F160" s="43" t="s">
        <v>587</v>
      </c>
      <c r="G160" s="43" t="s">
        <v>387</v>
      </c>
      <c r="H160" s="45" t="s">
        <v>176</v>
      </c>
      <c r="I160" s="41">
        <v>0</v>
      </c>
      <c r="J160" s="41">
        <v>0</v>
      </c>
      <c r="K160" s="41">
        <v>0</v>
      </c>
      <c r="L160" s="41">
        <v>0</v>
      </c>
      <c r="M160" s="41">
        <v>1</v>
      </c>
    </row>
    <row r="161" spans="1:13" ht="110.25" x14ac:dyDescent="0.25">
      <c r="A161" s="43">
        <v>155</v>
      </c>
      <c r="B161" s="76" t="s">
        <v>287</v>
      </c>
      <c r="C161" s="43">
        <v>5433108236</v>
      </c>
      <c r="D161" s="43" t="s">
        <v>177</v>
      </c>
      <c r="E161" s="43" t="s">
        <v>10</v>
      </c>
      <c r="F161" s="43" t="s">
        <v>587</v>
      </c>
      <c r="G161" s="43" t="s">
        <v>178</v>
      </c>
      <c r="H161" s="45" t="s">
        <v>179</v>
      </c>
      <c r="I161" s="41">
        <v>1</v>
      </c>
      <c r="J161" s="41">
        <v>0</v>
      </c>
      <c r="K161" s="41">
        <v>0</v>
      </c>
      <c r="L161" s="41">
        <v>0</v>
      </c>
      <c r="M161" s="41">
        <v>0</v>
      </c>
    </row>
    <row r="162" spans="1:13" ht="110.25" x14ac:dyDescent="0.25">
      <c r="A162" s="43">
        <v>156</v>
      </c>
      <c r="B162" s="43" t="s">
        <v>27</v>
      </c>
      <c r="C162" s="43">
        <v>5433108236</v>
      </c>
      <c r="D162" s="43" t="s">
        <v>517</v>
      </c>
      <c r="E162" s="43" t="s">
        <v>10</v>
      </c>
      <c r="F162" s="43" t="s">
        <v>587</v>
      </c>
      <c r="G162" s="43" t="s">
        <v>387</v>
      </c>
      <c r="H162" s="45" t="s">
        <v>180</v>
      </c>
      <c r="I162" s="41">
        <v>0</v>
      </c>
      <c r="J162" s="41">
        <v>0</v>
      </c>
      <c r="K162" s="41">
        <v>0</v>
      </c>
      <c r="L162" s="41">
        <v>0</v>
      </c>
      <c r="M162" s="41">
        <v>1</v>
      </c>
    </row>
    <row r="163" spans="1:13" ht="110.25" x14ac:dyDescent="0.25">
      <c r="A163" s="43">
        <v>157</v>
      </c>
      <c r="B163" s="43" t="s">
        <v>27</v>
      </c>
      <c r="C163" s="43">
        <v>5433108236</v>
      </c>
      <c r="D163" s="43" t="s">
        <v>517</v>
      </c>
      <c r="E163" s="43" t="s">
        <v>10</v>
      </c>
      <c r="F163" s="43" t="s">
        <v>587</v>
      </c>
      <c r="G163" s="43" t="s">
        <v>474</v>
      </c>
      <c r="H163" s="45" t="s">
        <v>181</v>
      </c>
      <c r="I163" s="41"/>
      <c r="J163" s="41">
        <v>0</v>
      </c>
      <c r="K163" s="41">
        <v>0</v>
      </c>
      <c r="L163" s="41">
        <v>0</v>
      </c>
      <c r="M163" s="41">
        <v>1</v>
      </c>
    </row>
    <row r="164" spans="1:13" ht="110.25" x14ac:dyDescent="0.25">
      <c r="A164" s="43">
        <v>158</v>
      </c>
      <c r="B164" s="43" t="s">
        <v>27</v>
      </c>
      <c r="C164" s="43">
        <v>5433108236</v>
      </c>
      <c r="D164" s="43" t="s">
        <v>182</v>
      </c>
      <c r="E164" s="43" t="s">
        <v>10</v>
      </c>
      <c r="F164" s="43" t="s">
        <v>587</v>
      </c>
      <c r="G164" s="43" t="s">
        <v>183</v>
      </c>
      <c r="H164" s="45" t="s">
        <v>92</v>
      </c>
      <c r="I164" s="41">
        <v>1</v>
      </c>
      <c r="J164" s="41">
        <v>0</v>
      </c>
      <c r="K164" s="41">
        <v>0</v>
      </c>
      <c r="L164" s="41">
        <v>0</v>
      </c>
      <c r="M164" s="41">
        <v>0</v>
      </c>
    </row>
    <row r="165" spans="1:13" ht="110.25" x14ac:dyDescent="0.25">
      <c r="A165" s="43">
        <v>159</v>
      </c>
      <c r="B165" s="43" t="s">
        <v>27</v>
      </c>
      <c r="C165" s="43">
        <v>5433108236</v>
      </c>
      <c r="D165" s="43" t="s">
        <v>518</v>
      </c>
      <c r="E165" s="43" t="s">
        <v>10</v>
      </c>
      <c r="F165" s="43" t="s">
        <v>587</v>
      </c>
      <c r="G165" s="43" t="s">
        <v>388</v>
      </c>
      <c r="H165" s="45" t="s">
        <v>103</v>
      </c>
      <c r="I165" s="41">
        <v>0</v>
      </c>
      <c r="J165" s="41">
        <v>0</v>
      </c>
      <c r="K165" s="41">
        <v>0</v>
      </c>
      <c r="L165" s="41">
        <v>0</v>
      </c>
      <c r="M165" s="41">
        <v>1</v>
      </c>
    </row>
    <row r="166" spans="1:13" ht="110.25" x14ac:dyDescent="0.25">
      <c r="A166" s="43">
        <v>160</v>
      </c>
      <c r="B166" s="43" t="s">
        <v>27</v>
      </c>
      <c r="C166" s="43">
        <v>5433108236</v>
      </c>
      <c r="D166" s="43" t="s">
        <v>519</v>
      </c>
      <c r="E166" s="43" t="s">
        <v>10</v>
      </c>
      <c r="F166" s="43" t="s">
        <v>587</v>
      </c>
      <c r="G166" s="43" t="s">
        <v>509</v>
      </c>
      <c r="H166" s="45" t="s">
        <v>101</v>
      </c>
      <c r="I166" s="41"/>
      <c r="J166" s="41">
        <v>0</v>
      </c>
      <c r="K166" s="41">
        <v>0</v>
      </c>
      <c r="L166" s="41">
        <v>0</v>
      </c>
      <c r="M166" s="41">
        <v>1</v>
      </c>
    </row>
    <row r="167" spans="1:13" ht="110.25" x14ac:dyDescent="0.25">
      <c r="A167" s="43">
        <v>161</v>
      </c>
      <c r="B167" s="43" t="s">
        <v>27</v>
      </c>
      <c r="C167" s="43">
        <v>5433108236</v>
      </c>
      <c r="D167" s="43" t="s">
        <v>520</v>
      </c>
      <c r="E167" s="43" t="s">
        <v>10</v>
      </c>
      <c r="F167" s="43" t="s">
        <v>587</v>
      </c>
      <c r="G167" s="43" t="s">
        <v>510</v>
      </c>
      <c r="H167" s="45" t="s">
        <v>184</v>
      </c>
      <c r="I167" s="41"/>
      <c r="J167" s="41">
        <v>0</v>
      </c>
      <c r="K167" s="41">
        <v>0</v>
      </c>
      <c r="L167" s="41">
        <v>0</v>
      </c>
      <c r="M167" s="41">
        <v>1</v>
      </c>
    </row>
    <row r="168" spans="1:13" ht="110.25" x14ac:dyDescent="0.25">
      <c r="A168" s="43">
        <v>162</v>
      </c>
      <c r="B168" s="76" t="s">
        <v>287</v>
      </c>
      <c r="C168" s="43">
        <v>5433108236</v>
      </c>
      <c r="D168" s="43" t="s">
        <v>521</v>
      </c>
      <c r="E168" s="43" t="s">
        <v>10</v>
      </c>
      <c r="F168" s="43" t="s">
        <v>587</v>
      </c>
      <c r="G168" s="43" t="s">
        <v>511</v>
      </c>
      <c r="H168" s="45" t="s">
        <v>185</v>
      </c>
      <c r="I168" s="41">
        <v>0</v>
      </c>
      <c r="J168" s="41">
        <v>0</v>
      </c>
      <c r="K168" s="41">
        <v>0</v>
      </c>
      <c r="L168" s="41">
        <v>0</v>
      </c>
      <c r="M168" s="41">
        <v>1</v>
      </c>
    </row>
    <row r="169" spans="1:13" ht="110.25" x14ac:dyDescent="0.25">
      <c r="A169" s="43">
        <v>163</v>
      </c>
      <c r="B169" s="43" t="s">
        <v>27</v>
      </c>
      <c r="C169" s="43">
        <v>5433108236</v>
      </c>
      <c r="D169" s="43" t="s">
        <v>24</v>
      </c>
      <c r="E169" s="43" t="s">
        <v>10</v>
      </c>
      <c r="F169" s="43" t="s">
        <v>587</v>
      </c>
      <c r="G169" s="43" t="s">
        <v>387</v>
      </c>
      <c r="H169" s="45" t="s">
        <v>186</v>
      </c>
      <c r="I169" s="41">
        <v>0</v>
      </c>
      <c r="J169" s="41">
        <v>0</v>
      </c>
      <c r="K169" s="41">
        <v>0</v>
      </c>
      <c r="L169" s="41">
        <v>0</v>
      </c>
      <c r="M169" s="41">
        <v>1</v>
      </c>
    </row>
    <row r="170" spans="1:13" ht="110.25" x14ac:dyDescent="0.25">
      <c r="A170" s="43">
        <v>164</v>
      </c>
      <c r="B170" s="43" t="s">
        <v>27</v>
      </c>
      <c r="C170" s="43">
        <v>5433108236</v>
      </c>
      <c r="D170" s="43" t="s">
        <v>24</v>
      </c>
      <c r="E170" s="43" t="s">
        <v>10</v>
      </c>
      <c r="F170" s="43" t="s">
        <v>587</v>
      </c>
      <c r="G170" s="43" t="s">
        <v>441</v>
      </c>
      <c r="H170" s="45" t="s">
        <v>185</v>
      </c>
      <c r="I170" s="41">
        <v>0</v>
      </c>
      <c r="J170" s="41">
        <v>0</v>
      </c>
      <c r="K170" s="41">
        <v>0</v>
      </c>
      <c r="L170" s="41">
        <v>0</v>
      </c>
      <c r="M170" s="41">
        <v>1</v>
      </c>
    </row>
    <row r="171" spans="1:13" ht="110.25" x14ac:dyDescent="0.25">
      <c r="A171" s="43">
        <v>165</v>
      </c>
      <c r="B171" s="43" t="s">
        <v>27</v>
      </c>
      <c r="C171" s="43">
        <v>5433108236</v>
      </c>
      <c r="D171" s="43" t="s">
        <v>24</v>
      </c>
      <c r="E171" s="43" t="s">
        <v>10</v>
      </c>
      <c r="F171" s="43" t="s">
        <v>587</v>
      </c>
      <c r="G171" s="43" t="s">
        <v>512</v>
      </c>
      <c r="H171" s="45" t="s">
        <v>185</v>
      </c>
      <c r="I171" s="41">
        <v>0</v>
      </c>
      <c r="J171" s="41">
        <v>0</v>
      </c>
      <c r="K171" s="41">
        <v>0</v>
      </c>
      <c r="L171" s="41">
        <v>0</v>
      </c>
      <c r="M171" s="41">
        <v>1</v>
      </c>
    </row>
    <row r="172" spans="1:13" ht="110.25" x14ac:dyDescent="0.25">
      <c r="A172" s="43">
        <v>166</v>
      </c>
      <c r="B172" s="43" t="s">
        <v>27</v>
      </c>
      <c r="C172" s="43">
        <v>5433108236</v>
      </c>
      <c r="D172" s="43" t="s">
        <v>24</v>
      </c>
      <c r="E172" s="43" t="s">
        <v>10</v>
      </c>
      <c r="F172" s="43" t="s">
        <v>587</v>
      </c>
      <c r="G172" s="43" t="s">
        <v>387</v>
      </c>
      <c r="H172" s="45" t="s">
        <v>186</v>
      </c>
      <c r="I172" s="41">
        <v>0</v>
      </c>
      <c r="J172" s="41">
        <v>0</v>
      </c>
      <c r="K172" s="41">
        <v>0</v>
      </c>
      <c r="L172" s="41">
        <v>0</v>
      </c>
      <c r="M172" s="41">
        <v>1</v>
      </c>
    </row>
    <row r="173" spans="1:13" ht="110.25" x14ac:dyDescent="0.25">
      <c r="A173" s="43">
        <v>167</v>
      </c>
      <c r="B173" s="43" t="s">
        <v>27</v>
      </c>
      <c r="C173" s="43">
        <v>5433108236</v>
      </c>
      <c r="D173" s="43" t="s">
        <v>523</v>
      </c>
      <c r="E173" s="43" t="s">
        <v>10</v>
      </c>
      <c r="F173" s="43" t="s">
        <v>587</v>
      </c>
      <c r="G173" s="43" t="s">
        <v>513</v>
      </c>
      <c r="H173" s="45" t="s">
        <v>92</v>
      </c>
      <c r="I173" s="41">
        <v>0</v>
      </c>
      <c r="J173" s="41">
        <v>0</v>
      </c>
      <c r="K173" s="41">
        <v>0</v>
      </c>
      <c r="L173" s="41">
        <v>0</v>
      </c>
      <c r="M173" s="41">
        <v>1</v>
      </c>
    </row>
    <row r="174" spans="1:13" ht="110.25" x14ac:dyDescent="0.25">
      <c r="A174" s="43">
        <v>168</v>
      </c>
      <c r="B174" s="76" t="s">
        <v>287</v>
      </c>
      <c r="C174" s="43">
        <v>5433108236</v>
      </c>
      <c r="D174" s="43" t="s">
        <v>367</v>
      </c>
      <c r="E174" s="43" t="s">
        <v>10</v>
      </c>
      <c r="F174" s="43" t="s">
        <v>587</v>
      </c>
      <c r="G174" s="43" t="s">
        <v>368</v>
      </c>
      <c r="H174" s="45" t="s">
        <v>96</v>
      </c>
      <c r="I174" s="41">
        <v>0</v>
      </c>
      <c r="J174" s="41">
        <v>0</v>
      </c>
      <c r="K174" s="41">
        <v>0</v>
      </c>
      <c r="L174" s="41">
        <v>0</v>
      </c>
      <c r="M174" s="41">
        <v>1</v>
      </c>
    </row>
    <row r="175" spans="1:13" ht="110.25" x14ac:dyDescent="0.25">
      <c r="A175" s="43">
        <v>169</v>
      </c>
      <c r="B175" s="76" t="s">
        <v>588</v>
      </c>
      <c r="C175" s="43">
        <v>5433108236</v>
      </c>
      <c r="D175" s="43" t="s">
        <v>522</v>
      </c>
      <c r="E175" s="43" t="s">
        <v>10</v>
      </c>
      <c r="F175" s="43" t="s">
        <v>587</v>
      </c>
      <c r="G175" s="43" t="s">
        <v>514</v>
      </c>
      <c r="H175" s="45" t="s">
        <v>92</v>
      </c>
      <c r="I175" s="41">
        <v>0</v>
      </c>
      <c r="J175" s="41">
        <v>0</v>
      </c>
      <c r="K175" s="41">
        <v>0</v>
      </c>
      <c r="L175" s="41">
        <v>0</v>
      </c>
      <c r="M175" s="41">
        <v>1</v>
      </c>
    </row>
    <row r="176" spans="1:13" ht="110.25" x14ac:dyDescent="0.25">
      <c r="A176" s="43">
        <v>170</v>
      </c>
      <c r="B176" s="43" t="s">
        <v>27</v>
      </c>
      <c r="C176" s="43">
        <v>5433108236</v>
      </c>
      <c r="D176" s="43" t="s">
        <v>524</v>
      </c>
      <c r="E176" s="43" t="s">
        <v>10</v>
      </c>
      <c r="F176" s="43" t="s">
        <v>587</v>
      </c>
      <c r="G176" s="43" t="s">
        <v>299</v>
      </c>
      <c r="H176" s="77">
        <v>40544</v>
      </c>
      <c r="I176" s="41">
        <v>0</v>
      </c>
      <c r="J176" s="41">
        <v>0</v>
      </c>
      <c r="K176" s="41">
        <v>0</v>
      </c>
      <c r="L176" s="41">
        <v>0</v>
      </c>
      <c r="M176" s="41">
        <v>1</v>
      </c>
    </row>
    <row r="177" spans="1:13" ht="110.25" x14ac:dyDescent="0.25">
      <c r="A177" s="43">
        <v>171</v>
      </c>
      <c r="B177" s="43" t="s">
        <v>27</v>
      </c>
      <c r="C177" s="43">
        <v>5433108236</v>
      </c>
      <c r="D177" s="43" t="s">
        <v>274</v>
      </c>
      <c r="E177" s="43" t="s">
        <v>10</v>
      </c>
      <c r="F177" s="43" t="s">
        <v>587</v>
      </c>
      <c r="G177" s="43" t="s">
        <v>188</v>
      </c>
      <c r="H177" s="45" t="s">
        <v>186</v>
      </c>
      <c r="I177" s="41">
        <v>1</v>
      </c>
      <c r="J177" s="41">
        <v>0</v>
      </c>
      <c r="K177" s="41">
        <v>0</v>
      </c>
      <c r="L177" s="41">
        <v>0</v>
      </c>
      <c r="M177" s="41">
        <v>0</v>
      </c>
    </row>
    <row r="178" spans="1:13" ht="110.25" x14ac:dyDescent="0.25">
      <c r="A178" s="43">
        <v>172</v>
      </c>
      <c r="B178" s="43" t="s">
        <v>27</v>
      </c>
      <c r="C178" s="43">
        <v>5433108236</v>
      </c>
      <c r="D178" s="43" t="s">
        <v>24</v>
      </c>
      <c r="E178" s="43" t="s">
        <v>10</v>
      </c>
      <c r="F178" s="43" t="s">
        <v>587</v>
      </c>
      <c r="G178" s="43" t="s">
        <v>300</v>
      </c>
      <c r="H178" s="77">
        <v>38353</v>
      </c>
      <c r="I178" s="41"/>
      <c r="J178" s="41"/>
      <c r="K178" s="41"/>
      <c r="L178" s="41"/>
      <c r="M178" s="41">
        <v>1</v>
      </c>
    </row>
    <row r="179" spans="1:13" ht="110.25" x14ac:dyDescent="0.25">
      <c r="A179" s="43">
        <v>173</v>
      </c>
      <c r="B179" s="43" t="s">
        <v>27</v>
      </c>
      <c r="C179" s="43">
        <v>5433108236</v>
      </c>
      <c r="D179" s="43" t="s">
        <v>24</v>
      </c>
      <c r="E179" s="43" t="s">
        <v>10</v>
      </c>
      <c r="F179" s="43" t="s">
        <v>587</v>
      </c>
      <c r="G179" s="43" t="s">
        <v>300</v>
      </c>
      <c r="H179" s="77">
        <v>39448</v>
      </c>
      <c r="I179" s="41"/>
      <c r="J179" s="41"/>
      <c r="K179" s="41"/>
      <c r="L179" s="41"/>
      <c r="M179" s="41">
        <v>1</v>
      </c>
    </row>
    <row r="180" spans="1:13" ht="110.25" x14ac:dyDescent="0.25">
      <c r="A180" s="43">
        <v>174</v>
      </c>
      <c r="B180" s="43" t="s">
        <v>27</v>
      </c>
      <c r="C180" s="43">
        <v>5433108236</v>
      </c>
      <c r="D180" s="43" t="s">
        <v>24</v>
      </c>
      <c r="E180" s="43" t="s">
        <v>10</v>
      </c>
      <c r="F180" s="43" t="s">
        <v>587</v>
      </c>
      <c r="G180" s="43" t="s">
        <v>301</v>
      </c>
      <c r="H180" s="77">
        <v>39083</v>
      </c>
      <c r="I180" s="41"/>
      <c r="J180" s="41"/>
      <c r="K180" s="41"/>
      <c r="L180" s="41"/>
      <c r="M180" s="41">
        <v>1</v>
      </c>
    </row>
    <row r="181" spans="1:13" ht="110.25" x14ac:dyDescent="0.25">
      <c r="A181" s="43">
        <v>175</v>
      </c>
      <c r="B181" s="43" t="s">
        <v>27</v>
      </c>
      <c r="C181" s="43">
        <v>5433108236</v>
      </c>
      <c r="D181" s="43" t="s">
        <v>24</v>
      </c>
      <c r="E181" s="43" t="s">
        <v>10</v>
      </c>
      <c r="F181" s="43" t="s">
        <v>587</v>
      </c>
      <c r="G181" s="43" t="s">
        <v>302</v>
      </c>
      <c r="H181" s="77">
        <v>41275</v>
      </c>
      <c r="I181" s="41"/>
      <c r="J181" s="41"/>
      <c r="K181" s="41"/>
      <c r="L181" s="41"/>
      <c r="M181" s="41">
        <v>1</v>
      </c>
    </row>
    <row r="182" spans="1:13" ht="110.25" x14ac:dyDescent="0.25">
      <c r="A182" s="43">
        <v>176</v>
      </c>
      <c r="B182" s="43" t="s">
        <v>27</v>
      </c>
      <c r="C182" s="43">
        <v>5433108236</v>
      </c>
      <c r="D182" s="43" t="s">
        <v>525</v>
      </c>
      <c r="E182" s="43" t="s">
        <v>10</v>
      </c>
      <c r="F182" s="43" t="s">
        <v>587</v>
      </c>
      <c r="G182" s="43" t="s">
        <v>254</v>
      </c>
      <c r="H182" s="77">
        <v>40179</v>
      </c>
      <c r="I182" s="41"/>
      <c r="J182" s="41">
        <v>0</v>
      </c>
      <c r="K182" s="41">
        <v>0</v>
      </c>
      <c r="L182" s="41">
        <v>0</v>
      </c>
      <c r="M182" s="41">
        <v>1</v>
      </c>
    </row>
    <row r="183" spans="1:13" ht="110.25" x14ac:dyDescent="0.25">
      <c r="A183" s="43">
        <v>177</v>
      </c>
      <c r="B183" s="43" t="s">
        <v>189</v>
      </c>
      <c r="C183" s="43">
        <v>5448100399</v>
      </c>
      <c r="D183" s="64" t="s">
        <v>454</v>
      </c>
      <c r="E183" s="43" t="s">
        <v>10</v>
      </c>
      <c r="F183" s="43" t="s">
        <v>587</v>
      </c>
      <c r="G183" s="64" t="s">
        <v>285</v>
      </c>
      <c r="H183" s="80">
        <v>2019</v>
      </c>
      <c r="I183" s="41">
        <v>0</v>
      </c>
      <c r="J183" s="41">
        <v>0</v>
      </c>
      <c r="K183" s="41">
        <v>0</v>
      </c>
      <c r="L183" s="41">
        <v>0</v>
      </c>
      <c r="M183" s="41">
        <v>1</v>
      </c>
    </row>
    <row r="184" spans="1:13" ht="110.25" x14ac:dyDescent="0.25">
      <c r="A184" s="43">
        <v>178</v>
      </c>
      <c r="B184" s="43" t="s">
        <v>189</v>
      </c>
      <c r="C184" s="43">
        <v>5448100399</v>
      </c>
      <c r="D184" s="64" t="s">
        <v>158</v>
      </c>
      <c r="E184" s="43" t="s">
        <v>10</v>
      </c>
      <c r="F184" s="43" t="s">
        <v>587</v>
      </c>
      <c r="G184" s="64" t="s">
        <v>285</v>
      </c>
      <c r="H184" s="80">
        <v>2019</v>
      </c>
      <c r="I184" s="41">
        <v>0</v>
      </c>
      <c r="J184" s="41">
        <v>0</v>
      </c>
      <c r="K184" s="41">
        <v>0</v>
      </c>
      <c r="L184" s="41">
        <v>0</v>
      </c>
      <c r="M184" s="41">
        <v>1</v>
      </c>
    </row>
    <row r="185" spans="1:13" ht="110.25" x14ac:dyDescent="0.25">
      <c r="A185" s="43">
        <v>179</v>
      </c>
      <c r="B185" s="43" t="s">
        <v>189</v>
      </c>
      <c r="C185" s="43">
        <v>5448100399</v>
      </c>
      <c r="D185" s="43" t="s">
        <v>190</v>
      </c>
      <c r="E185" s="43" t="s">
        <v>10</v>
      </c>
      <c r="F185" s="43" t="s">
        <v>587</v>
      </c>
      <c r="G185" s="43" t="s">
        <v>191</v>
      </c>
      <c r="H185" s="45" t="s">
        <v>102</v>
      </c>
      <c r="I185" s="41">
        <v>1</v>
      </c>
      <c r="J185" s="41">
        <v>0</v>
      </c>
      <c r="K185" s="41">
        <v>0</v>
      </c>
      <c r="L185" s="41">
        <v>0</v>
      </c>
      <c r="M185" s="41">
        <v>0</v>
      </c>
    </row>
    <row r="186" spans="1:13" ht="110.25" x14ac:dyDescent="0.25">
      <c r="A186" s="43">
        <v>180</v>
      </c>
      <c r="B186" s="43" t="s">
        <v>189</v>
      </c>
      <c r="C186" s="43">
        <v>5448100399</v>
      </c>
      <c r="D186" s="43" t="s">
        <v>158</v>
      </c>
      <c r="E186" s="43" t="s">
        <v>10</v>
      </c>
      <c r="F186" s="43" t="s">
        <v>587</v>
      </c>
      <c r="G186" s="43" t="s">
        <v>192</v>
      </c>
      <c r="H186" s="45" t="s">
        <v>193</v>
      </c>
      <c r="I186" s="41">
        <v>1</v>
      </c>
      <c r="J186" s="41">
        <v>0</v>
      </c>
      <c r="K186" s="41">
        <v>0</v>
      </c>
      <c r="L186" s="41">
        <v>0</v>
      </c>
      <c r="M186" s="41">
        <v>0</v>
      </c>
    </row>
    <row r="187" spans="1:13" ht="110.25" x14ac:dyDescent="0.25">
      <c r="A187" s="43">
        <v>181</v>
      </c>
      <c r="B187" s="43" t="s">
        <v>189</v>
      </c>
      <c r="C187" s="43">
        <v>5448100399</v>
      </c>
      <c r="D187" s="43" t="s">
        <v>190</v>
      </c>
      <c r="E187" s="43" t="s">
        <v>10</v>
      </c>
      <c r="F187" s="43" t="s">
        <v>587</v>
      </c>
      <c r="G187" s="43" t="s">
        <v>194</v>
      </c>
      <c r="H187" s="45" t="s">
        <v>96</v>
      </c>
      <c r="I187" s="41">
        <v>1</v>
      </c>
      <c r="J187" s="41">
        <v>0</v>
      </c>
      <c r="K187" s="41">
        <v>0</v>
      </c>
      <c r="L187" s="41">
        <v>0</v>
      </c>
      <c r="M187" s="41"/>
    </row>
    <row r="188" spans="1:13" ht="110.25" x14ac:dyDescent="0.25">
      <c r="A188" s="43">
        <v>182</v>
      </c>
      <c r="B188" s="43" t="s">
        <v>195</v>
      </c>
      <c r="C188" s="43">
        <v>5434100769</v>
      </c>
      <c r="D188" s="43" t="s">
        <v>455</v>
      </c>
      <c r="E188" s="43" t="s">
        <v>10</v>
      </c>
      <c r="F188" s="43" t="s">
        <v>587</v>
      </c>
      <c r="G188" s="82" t="s">
        <v>283</v>
      </c>
      <c r="H188" s="45" t="s">
        <v>81</v>
      </c>
      <c r="I188" s="41"/>
      <c r="J188" s="41">
        <v>0</v>
      </c>
      <c r="K188" s="41">
        <v>0</v>
      </c>
      <c r="L188" s="41">
        <v>0</v>
      </c>
      <c r="M188" s="41">
        <v>1</v>
      </c>
    </row>
    <row r="189" spans="1:13" ht="110.25" x14ac:dyDescent="0.25">
      <c r="A189" s="43">
        <v>183</v>
      </c>
      <c r="B189" s="43" t="s">
        <v>195</v>
      </c>
      <c r="C189" s="43">
        <v>5434100769</v>
      </c>
      <c r="D189" s="43" t="s">
        <v>456</v>
      </c>
      <c r="E189" s="43" t="s">
        <v>10</v>
      </c>
      <c r="F189" s="43" t="s">
        <v>587</v>
      </c>
      <c r="G189" s="43" t="s">
        <v>283</v>
      </c>
      <c r="H189" s="45" t="s">
        <v>196</v>
      </c>
      <c r="I189" s="41"/>
      <c r="J189" s="41">
        <v>0</v>
      </c>
      <c r="K189" s="41">
        <v>0</v>
      </c>
      <c r="L189" s="41">
        <v>0</v>
      </c>
      <c r="M189" s="41">
        <v>1</v>
      </c>
    </row>
    <row r="190" spans="1:13" ht="110.25" x14ac:dyDescent="0.25">
      <c r="A190" s="43">
        <v>184</v>
      </c>
      <c r="B190" s="43" t="s">
        <v>195</v>
      </c>
      <c r="C190" s="43">
        <v>5434100769</v>
      </c>
      <c r="D190" s="43" t="s">
        <v>457</v>
      </c>
      <c r="E190" s="43" t="s">
        <v>10</v>
      </c>
      <c r="F190" s="43" t="s">
        <v>587</v>
      </c>
      <c r="G190" s="43" t="s">
        <v>283</v>
      </c>
      <c r="H190" s="45" t="s">
        <v>68</v>
      </c>
      <c r="I190" s="41">
        <v>0</v>
      </c>
      <c r="J190" s="41">
        <v>0</v>
      </c>
      <c r="K190" s="41">
        <v>0</v>
      </c>
      <c r="L190" s="41">
        <v>0</v>
      </c>
      <c r="M190" s="41">
        <v>1</v>
      </c>
    </row>
    <row r="191" spans="1:13" ht="110.25" x14ac:dyDescent="0.25">
      <c r="A191" s="43">
        <v>185</v>
      </c>
      <c r="B191" s="43" t="s">
        <v>195</v>
      </c>
      <c r="C191" s="43">
        <v>5434100769</v>
      </c>
      <c r="D191" s="43" t="s">
        <v>197</v>
      </c>
      <c r="E191" s="43" t="s">
        <v>10</v>
      </c>
      <c r="F191" s="43" t="s">
        <v>587</v>
      </c>
      <c r="G191" s="43" t="s">
        <v>70</v>
      </c>
      <c r="H191" s="45" t="s">
        <v>198</v>
      </c>
      <c r="I191" s="41">
        <v>1</v>
      </c>
      <c r="J191" s="41">
        <v>0</v>
      </c>
      <c r="K191" s="41">
        <v>0</v>
      </c>
      <c r="L191" s="41">
        <v>0</v>
      </c>
      <c r="M191" s="41">
        <v>0</v>
      </c>
    </row>
    <row r="192" spans="1:13" ht="110.25" x14ac:dyDescent="0.25">
      <c r="A192" s="43">
        <v>186</v>
      </c>
      <c r="B192" s="43" t="s">
        <v>195</v>
      </c>
      <c r="C192" s="43">
        <v>5434100769</v>
      </c>
      <c r="D192" s="43" t="s">
        <v>458</v>
      </c>
      <c r="E192" s="43" t="s">
        <v>10</v>
      </c>
      <c r="F192" s="43" t="s">
        <v>587</v>
      </c>
      <c r="G192" s="43" t="s">
        <v>283</v>
      </c>
      <c r="H192" s="45" t="s">
        <v>199</v>
      </c>
      <c r="I192" s="41">
        <v>0</v>
      </c>
      <c r="J192" s="41">
        <v>0</v>
      </c>
      <c r="K192" s="41">
        <v>0</v>
      </c>
      <c r="L192" s="41">
        <v>0</v>
      </c>
      <c r="M192" s="41">
        <v>1</v>
      </c>
    </row>
    <row r="193" spans="1:13" ht="110.25" x14ac:dyDescent="0.25">
      <c r="A193" s="43">
        <v>187</v>
      </c>
      <c r="B193" s="43" t="s">
        <v>195</v>
      </c>
      <c r="C193" s="43">
        <v>5434100769</v>
      </c>
      <c r="D193" s="43" t="s">
        <v>459</v>
      </c>
      <c r="E193" s="43" t="s">
        <v>10</v>
      </c>
      <c r="F193" s="43" t="s">
        <v>587</v>
      </c>
      <c r="G193" s="43" t="s">
        <v>283</v>
      </c>
      <c r="H193" s="45" t="s">
        <v>86</v>
      </c>
      <c r="I193" s="41">
        <v>0</v>
      </c>
      <c r="J193" s="41">
        <v>0</v>
      </c>
      <c r="K193" s="41">
        <v>0</v>
      </c>
      <c r="L193" s="41">
        <v>0</v>
      </c>
      <c r="M193" s="41">
        <v>1</v>
      </c>
    </row>
    <row r="194" spans="1:13" ht="110.25" x14ac:dyDescent="0.25">
      <c r="A194" s="43">
        <v>188</v>
      </c>
      <c r="B194" s="43" t="s">
        <v>195</v>
      </c>
      <c r="C194" s="43">
        <v>5434100769</v>
      </c>
      <c r="D194" s="43" t="s">
        <v>460</v>
      </c>
      <c r="E194" s="43" t="s">
        <v>10</v>
      </c>
      <c r="F194" s="43" t="s">
        <v>587</v>
      </c>
      <c r="G194" s="43" t="s">
        <v>283</v>
      </c>
      <c r="H194" s="45">
        <v>2016</v>
      </c>
      <c r="I194" s="41">
        <v>0</v>
      </c>
      <c r="J194" s="41">
        <v>0</v>
      </c>
      <c r="K194" s="41">
        <v>0</v>
      </c>
      <c r="L194" s="41">
        <v>0</v>
      </c>
      <c r="M194" s="41">
        <v>1</v>
      </c>
    </row>
    <row r="195" spans="1:13" ht="110.25" x14ac:dyDescent="0.25">
      <c r="A195" s="43">
        <v>189</v>
      </c>
      <c r="B195" s="43" t="s">
        <v>195</v>
      </c>
      <c r="C195" s="43">
        <v>5434100769</v>
      </c>
      <c r="D195" s="43" t="s">
        <v>9</v>
      </c>
      <c r="E195" s="43" t="s">
        <v>10</v>
      </c>
      <c r="F195" s="43" t="s">
        <v>587</v>
      </c>
      <c r="G195" s="43" t="s">
        <v>290</v>
      </c>
      <c r="H195" s="45">
        <v>2009</v>
      </c>
      <c r="I195" s="41"/>
      <c r="J195" s="41">
        <v>0</v>
      </c>
      <c r="K195" s="41">
        <v>0</v>
      </c>
      <c r="L195" s="41">
        <v>0</v>
      </c>
      <c r="M195" s="41">
        <v>1</v>
      </c>
    </row>
    <row r="196" spans="1:13" ht="110.25" x14ac:dyDescent="0.25">
      <c r="A196" s="43">
        <v>190</v>
      </c>
      <c r="B196" s="43" t="s">
        <v>195</v>
      </c>
      <c r="C196" s="43">
        <v>5434100769</v>
      </c>
      <c r="D196" s="43" t="s">
        <v>461</v>
      </c>
      <c r="E196" s="43" t="s">
        <v>10</v>
      </c>
      <c r="F196" s="43" t="s">
        <v>587</v>
      </c>
      <c r="G196" s="43" t="s">
        <v>283</v>
      </c>
      <c r="H196" s="45" t="s">
        <v>68</v>
      </c>
      <c r="I196" s="41">
        <v>0</v>
      </c>
      <c r="J196" s="41">
        <v>0</v>
      </c>
      <c r="K196" s="41">
        <v>0</v>
      </c>
      <c r="L196" s="41">
        <v>0</v>
      </c>
      <c r="M196" s="41">
        <v>1</v>
      </c>
    </row>
    <row r="197" spans="1:13" ht="110.25" x14ac:dyDescent="0.25">
      <c r="A197" s="43">
        <v>191</v>
      </c>
      <c r="B197" s="43" t="s">
        <v>195</v>
      </c>
      <c r="C197" s="43">
        <v>5434100769</v>
      </c>
      <c r="D197" s="43" t="s">
        <v>462</v>
      </c>
      <c r="E197" s="43" t="s">
        <v>10</v>
      </c>
      <c r="F197" s="43" t="s">
        <v>587</v>
      </c>
      <c r="G197" s="43" t="s">
        <v>53</v>
      </c>
      <c r="H197" s="45" t="s">
        <v>68</v>
      </c>
      <c r="I197" s="41">
        <v>0</v>
      </c>
      <c r="J197" s="41">
        <v>0</v>
      </c>
      <c r="K197" s="41">
        <v>0</v>
      </c>
      <c r="L197" s="41">
        <v>0</v>
      </c>
      <c r="M197" s="41">
        <v>1</v>
      </c>
    </row>
    <row r="198" spans="1:13" ht="110.25" x14ac:dyDescent="0.25">
      <c r="A198" s="43">
        <v>192</v>
      </c>
      <c r="B198" s="43" t="s">
        <v>195</v>
      </c>
      <c r="C198" s="43">
        <v>5434100769</v>
      </c>
      <c r="D198" s="43" t="s">
        <v>463</v>
      </c>
      <c r="E198" s="43" t="s">
        <v>10</v>
      </c>
      <c r="F198" s="43" t="s">
        <v>587</v>
      </c>
      <c r="G198" s="43" t="s">
        <v>84</v>
      </c>
      <c r="H198" s="45" t="s">
        <v>200</v>
      </c>
      <c r="I198" s="41">
        <v>0</v>
      </c>
      <c r="J198" s="41">
        <v>0</v>
      </c>
      <c r="K198" s="41">
        <v>0</v>
      </c>
      <c r="L198" s="41">
        <v>0</v>
      </c>
      <c r="M198" s="41">
        <v>1</v>
      </c>
    </row>
    <row r="199" spans="1:13" ht="110.25" x14ac:dyDescent="0.25">
      <c r="A199" s="43">
        <v>193</v>
      </c>
      <c r="B199" s="43" t="s">
        <v>195</v>
      </c>
      <c r="C199" s="43">
        <v>5434100769</v>
      </c>
      <c r="D199" s="43" t="s">
        <v>464</v>
      </c>
      <c r="E199" s="43" t="s">
        <v>10</v>
      </c>
      <c r="F199" s="43" t="s">
        <v>587</v>
      </c>
      <c r="G199" s="43" t="s">
        <v>70</v>
      </c>
      <c r="H199" s="77">
        <v>37622</v>
      </c>
      <c r="I199" s="41">
        <v>0</v>
      </c>
      <c r="J199" s="41">
        <v>0</v>
      </c>
      <c r="K199" s="41">
        <v>0</v>
      </c>
      <c r="L199" s="41">
        <v>0</v>
      </c>
      <c r="M199" s="41">
        <v>1</v>
      </c>
    </row>
    <row r="200" spans="1:13" ht="110.25" x14ac:dyDescent="0.25">
      <c r="A200" s="43">
        <v>194</v>
      </c>
      <c r="B200" s="43" t="s">
        <v>195</v>
      </c>
      <c r="C200" s="43">
        <v>5434100769</v>
      </c>
      <c r="D200" s="43" t="s">
        <v>465</v>
      </c>
      <c r="E200" s="43" t="s">
        <v>10</v>
      </c>
      <c r="F200" s="43" t="s">
        <v>587</v>
      </c>
      <c r="G200" s="43" t="s">
        <v>60</v>
      </c>
      <c r="H200" s="45" t="s">
        <v>201</v>
      </c>
      <c r="I200" s="41">
        <v>0</v>
      </c>
      <c r="J200" s="41">
        <v>0</v>
      </c>
      <c r="K200" s="41">
        <v>0</v>
      </c>
      <c r="L200" s="41">
        <v>0</v>
      </c>
      <c r="M200" s="41">
        <v>1</v>
      </c>
    </row>
    <row r="201" spans="1:13" ht="110.25" x14ac:dyDescent="0.25">
      <c r="A201" s="43">
        <v>195</v>
      </c>
      <c r="B201" s="43" t="s">
        <v>195</v>
      </c>
      <c r="C201" s="43">
        <v>5434100769</v>
      </c>
      <c r="D201" s="43" t="s">
        <v>156</v>
      </c>
      <c r="E201" s="43" t="s">
        <v>10</v>
      </c>
      <c r="F201" s="43" t="s">
        <v>587</v>
      </c>
      <c r="G201" s="43" t="s">
        <v>63</v>
      </c>
      <c r="H201" s="77">
        <v>39371</v>
      </c>
      <c r="I201" s="41">
        <v>1</v>
      </c>
      <c r="J201" s="41">
        <v>0</v>
      </c>
      <c r="K201" s="41">
        <v>0</v>
      </c>
      <c r="L201" s="41">
        <v>0</v>
      </c>
      <c r="M201" s="41"/>
    </row>
    <row r="202" spans="1:13" ht="110.25" x14ac:dyDescent="0.25">
      <c r="A202" s="43">
        <v>196</v>
      </c>
      <c r="B202" s="43" t="s">
        <v>195</v>
      </c>
      <c r="C202" s="43">
        <v>5434100769</v>
      </c>
      <c r="D202" s="43" t="s">
        <v>43</v>
      </c>
      <c r="E202" s="43" t="s">
        <v>10</v>
      </c>
      <c r="F202" s="43" t="s">
        <v>587</v>
      </c>
      <c r="G202" s="43" t="s">
        <v>339</v>
      </c>
      <c r="H202" s="77">
        <v>43482</v>
      </c>
      <c r="I202" s="41"/>
      <c r="J202" s="41">
        <v>0</v>
      </c>
      <c r="K202" s="41">
        <v>0</v>
      </c>
      <c r="L202" s="41">
        <v>0</v>
      </c>
      <c r="M202" s="41">
        <v>1</v>
      </c>
    </row>
    <row r="203" spans="1:13" ht="110.25" x14ac:dyDescent="0.25">
      <c r="A203" s="43">
        <v>197</v>
      </c>
      <c r="B203" s="43" t="s">
        <v>195</v>
      </c>
      <c r="C203" s="43">
        <v>5434100769</v>
      </c>
      <c r="D203" s="43" t="s">
        <v>43</v>
      </c>
      <c r="E203" s="43" t="s">
        <v>10</v>
      </c>
      <c r="F203" s="43" t="s">
        <v>587</v>
      </c>
      <c r="G203" s="43" t="s">
        <v>339</v>
      </c>
      <c r="H203" s="77">
        <v>41594</v>
      </c>
      <c r="I203" s="41"/>
      <c r="J203" s="41">
        <v>0</v>
      </c>
      <c r="K203" s="41">
        <v>0</v>
      </c>
      <c r="L203" s="41">
        <v>0</v>
      </c>
      <c r="M203" s="41">
        <v>1</v>
      </c>
    </row>
    <row r="204" spans="1:13" ht="110.25" x14ac:dyDescent="0.25">
      <c r="A204" s="43">
        <v>198</v>
      </c>
      <c r="B204" s="43" t="s">
        <v>16</v>
      </c>
      <c r="C204" s="43">
        <v>5435100232</v>
      </c>
      <c r="D204" s="43" t="s">
        <v>266</v>
      </c>
      <c r="E204" s="43" t="s">
        <v>10</v>
      </c>
      <c r="F204" s="43" t="s">
        <v>587</v>
      </c>
      <c r="G204" s="64" t="s">
        <v>72</v>
      </c>
      <c r="H204" s="80">
        <v>2010</v>
      </c>
      <c r="I204" s="41"/>
      <c r="J204" s="82"/>
      <c r="K204" s="41"/>
      <c r="L204" s="41"/>
      <c r="M204" s="41">
        <v>1</v>
      </c>
    </row>
    <row r="205" spans="1:13" ht="110.25" x14ac:dyDescent="0.25">
      <c r="A205" s="43">
        <v>199</v>
      </c>
      <c r="B205" s="43" t="s">
        <v>16</v>
      </c>
      <c r="C205" s="43">
        <v>5435100232</v>
      </c>
      <c r="D205" s="43" t="s">
        <v>266</v>
      </c>
      <c r="E205" s="43" t="s">
        <v>10</v>
      </c>
      <c r="F205" s="43" t="s">
        <v>587</v>
      </c>
      <c r="G205" s="64" t="s">
        <v>306</v>
      </c>
      <c r="H205" s="80">
        <v>2010</v>
      </c>
      <c r="I205" s="41"/>
      <c r="J205" s="41"/>
      <c r="K205" s="82"/>
      <c r="L205" s="41"/>
      <c r="M205" s="41">
        <v>1</v>
      </c>
    </row>
    <row r="206" spans="1:13" ht="110.25" x14ac:dyDescent="0.25">
      <c r="A206" s="43">
        <v>200</v>
      </c>
      <c r="B206" s="43" t="s">
        <v>16</v>
      </c>
      <c r="C206" s="43">
        <v>5435100232</v>
      </c>
      <c r="D206" s="43" t="s">
        <v>266</v>
      </c>
      <c r="E206" s="43" t="s">
        <v>10</v>
      </c>
      <c r="F206" s="43" t="s">
        <v>587</v>
      </c>
      <c r="G206" s="64" t="s">
        <v>307</v>
      </c>
      <c r="H206" s="80">
        <v>2010</v>
      </c>
      <c r="I206" s="41"/>
      <c r="J206" s="41"/>
      <c r="K206" s="41"/>
      <c r="L206" s="82"/>
      <c r="M206" s="41">
        <v>1</v>
      </c>
    </row>
    <row r="207" spans="1:13" ht="110.25" x14ac:dyDescent="0.25">
      <c r="A207" s="43">
        <v>201</v>
      </c>
      <c r="B207" s="43" t="s">
        <v>16</v>
      </c>
      <c r="C207" s="43">
        <v>5435100232</v>
      </c>
      <c r="D207" s="64" t="s">
        <v>308</v>
      </c>
      <c r="E207" s="43" t="s">
        <v>10</v>
      </c>
      <c r="F207" s="43" t="s">
        <v>587</v>
      </c>
      <c r="G207" s="64" t="s">
        <v>307</v>
      </c>
      <c r="H207" s="80">
        <v>2010</v>
      </c>
      <c r="I207" s="41"/>
      <c r="J207" s="41"/>
      <c r="K207" s="82"/>
      <c r="L207" s="41"/>
      <c r="M207" s="41">
        <v>1</v>
      </c>
    </row>
    <row r="208" spans="1:13" ht="110.25" x14ac:dyDescent="0.25">
      <c r="A208" s="43">
        <v>202</v>
      </c>
      <c r="B208" s="43" t="s">
        <v>16</v>
      </c>
      <c r="C208" s="43">
        <v>5435100232</v>
      </c>
      <c r="D208" s="43" t="s">
        <v>266</v>
      </c>
      <c r="E208" s="43" t="s">
        <v>10</v>
      </c>
      <c r="F208" s="43" t="s">
        <v>587</v>
      </c>
      <c r="G208" s="43" t="s">
        <v>466</v>
      </c>
      <c r="H208" s="45" t="s">
        <v>186</v>
      </c>
      <c r="I208" s="41"/>
      <c r="J208" s="41"/>
      <c r="K208" s="82"/>
      <c r="L208" s="41"/>
      <c r="M208" s="41">
        <v>1</v>
      </c>
    </row>
    <row r="209" spans="1:13" ht="110.25" x14ac:dyDescent="0.25">
      <c r="A209" s="43">
        <v>203</v>
      </c>
      <c r="B209" s="43" t="s">
        <v>16</v>
      </c>
      <c r="C209" s="43">
        <v>5435100232</v>
      </c>
      <c r="D209" s="43" t="s">
        <v>266</v>
      </c>
      <c r="E209" s="43" t="s">
        <v>10</v>
      </c>
      <c r="F209" s="43" t="s">
        <v>587</v>
      </c>
      <c r="G209" s="43" t="s">
        <v>125</v>
      </c>
      <c r="H209" s="45" t="s">
        <v>93</v>
      </c>
      <c r="I209" s="41">
        <v>1</v>
      </c>
      <c r="J209" s="41">
        <v>0</v>
      </c>
      <c r="K209" s="41">
        <v>0</v>
      </c>
      <c r="L209" s="41">
        <v>0</v>
      </c>
      <c r="M209" s="41"/>
    </row>
    <row r="210" spans="1:13" ht="110.25" x14ac:dyDescent="0.25">
      <c r="A210" s="43">
        <v>204</v>
      </c>
      <c r="B210" s="43" t="s">
        <v>16</v>
      </c>
      <c r="C210" s="43">
        <v>5435100232</v>
      </c>
      <c r="D210" s="43" t="s">
        <v>266</v>
      </c>
      <c r="E210" s="43" t="s">
        <v>10</v>
      </c>
      <c r="F210" s="43" t="s">
        <v>587</v>
      </c>
      <c r="G210" s="43" t="s">
        <v>202</v>
      </c>
      <c r="H210" s="45" t="s">
        <v>93</v>
      </c>
      <c r="I210" s="41">
        <v>1</v>
      </c>
      <c r="J210" s="41">
        <v>0</v>
      </c>
      <c r="K210" s="41">
        <v>0</v>
      </c>
      <c r="L210" s="41">
        <v>0</v>
      </c>
      <c r="M210" s="41"/>
    </row>
    <row r="211" spans="1:13" ht="110.25" x14ac:dyDescent="0.25">
      <c r="A211" s="43">
        <v>205</v>
      </c>
      <c r="B211" s="43" t="s">
        <v>23</v>
      </c>
      <c r="C211" s="43">
        <v>5436106406</v>
      </c>
      <c r="D211" s="43" t="s">
        <v>467</v>
      </c>
      <c r="E211" s="43" t="s">
        <v>10</v>
      </c>
      <c r="F211" s="43" t="s">
        <v>587</v>
      </c>
      <c r="G211" s="43" t="s">
        <v>387</v>
      </c>
      <c r="H211" s="45" t="s">
        <v>203</v>
      </c>
      <c r="I211" s="41">
        <v>0</v>
      </c>
      <c r="J211" s="41">
        <v>0</v>
      </c>
      <c r="K211" s="41">
        <v>0</v>
      </c>
      <c r="L211" s="41">
        <v>0</v>
      </c>
      <c r="M211" s="41">
        <v>1</v>
      </c>
    </row>
    <row r="212" spans="1:13" ht="110.25" x14ac:dyDescent="0.25">
      <c r="A212" s="43">
        <v>206</v>
      </c>
      <c r="B212" s="43" t="s">
        <v>23</v>
      </c>
      <c r="C212" s="43">
        <v>5436106406</v>
      </c>
      <c r="D212" s="43" t="s">
        <v>468</v>
      </c>
      <c r="E212" s="43" t="s">
        <v>10</v>
      </c>
      <c r="F212" s="43" t="s">
        <v>587</v>
      </c>
      <c r="G212" s="43" t="s">
        <v>474</v>
      </c>
      <c r="H212" s="45" t="s">
        <v>204</v>
      </c>
      <c r="I212" s="41">
        <v>0</v>
      </c>
      <c r="J212" s="41">
        <v>0</v>
      </c>
      <c r="K212" s="41">
        <v>0</v>
      </c>
      <c r="L212" s="41">
        <v>0</v>
      </c>
      <c r="M212" s="41">
        <v>1</v>
      </c>
    </row>
    <row r="213" spans="1:13" ht="110.25" x14ac:dyDescent="0.25">
      <c r="A213" s="43">
        <v>207</v>
      </c>
      <c r="B213" s="43" t="s">
        <v>23</v>
      </c>
      <c r="C213" s="43">
        <v>5436106406</v>
      </c>
      <c r="D213" s="43" t="s">
        <v>205</v>
      </c>
      <c r="E213" s="43" t="s">
        <v>10</v>
      </c>
      <c r="F213" s="43" t="s">
        <v>587</v>
      </c>
      <c r="G213" s="43" t="s">
        <v>76</v>
      </c>
      <c r="H213" s="45" t="s">
        <v>83</v>
      </c>
      <c r="I213" s="41">
        <v>1</v>
      </c>
      <c r="J213" s="41">
        <v>0</v>
      </c>
      <c r="K213" s="41">
        <v>0</v>
      </c>
      <c r="L213" s="41">
        <v>0</v>
      </c>
      <c r="M213" s="41"/>
    </row>
    <row r="214" spans="1:13" ht="110.25" x14ac:dyDescent="0.25">
      <c r="A214" s="43">
        <v>208</v>
      </c>
      <c r="B214" s="43" t="s">
        <v>23</v>
      </c>
      <c r="C214" s="43">
        <v>5436106406</v>
      </c>
      <c r="D214" s="43" t="s">
        <v>469</v>
      </c>
      <c r="E214" s="43" t="s">
        <v>10</v>
      </c>
      <c r="F214" s="43" t="s">
        <v>587</v>
      </c>
      <c r="G214" s="43" t="s">
        <v>387</v>
      </c>
      <c r="H214" s="45" t="s">
        <v>203</v>
      </c>
      <c r="I214" s="41">
        <v>0</v>
      </c>
      <c r="J214" s="41">
        <v>0</v>
      </c>
      <c r="K214" s="41">
        <v>0</v>
      </c>
      <c r="L214" s="41">
        <v>0</v>
      </c>
      <c r="M214" s="41">
        <v>1</v>
      </c>
    </row>
    <row r="215" spans="1:13" ht="110.25" x14ac:dyDescent="0.25">
      <c r="A215" s="43">
        <v>209</v>
      </c>
      <c r="B215" s="43" t="s">
        <v>23</v>
      </c>
      <c r="C215" s="43">
        <v>5436106406</v>
      </c>
      <c r="D215" s="43" t="s">
        <v>470</v>
      </c>
      <c r="E215" s="43" t="s">
        <v>10</v>
      </c>
      <c r="F215" s="43" t="s">
        <v>587</v>
      </c>
      <c r="G215" s="43" t="s">
        <v>387</v>
      </c>
      <c r="H215" s="45" t="s">
        <v>203</v>
      </c>
      <c r="I215" s="41">
        <v>0</v>
      </c>
      <c r="J215" s="41">
        <v>0</v>
      </c>
      <c r="K215" s="41">
        <v>0</v>
      </c>
      <c r="L215" s="41">
        <v>0</v>
      </c>
      <c r="M215" s="41">
        <v>1</v>
      </c>
    </row>
    <row r="216" spans="1:13" s="81" customFormat="1" ht="110.25" x14ac:dyDescent="0.25">
      <c r="A216" s="43">
        <v>210</v>
      </c>
      <c r="B216" s="43" t="s">
        <v>23</v>
      </c>
      <c r="C216" s="43">
        <v>5436106406</v>
      </c>
      <c r="D216" s="43" t="s">
        <v>24</v>
      </c>
      <c r="E216" s="43" t="s">
        <v>10</v>
      </c>
      <c r="F216" s="43" t="s">
        <v>587</v>
      </c>
      <c r="G216" s="43" t="s">
        <v>387</v>
      </c>
      <c r="H216" s="45" t="s">
        <v>203</v>
      </c>
      <c r="I216" s="41">
        <v>0</v>
      </c>
      <c r="J216" s="41">
        <v>0</v>
      </c>
      <c r="K216" s="41">
        <v>0</v>
      </c>
      <c r="L216" s="41">
        <v>0</v>
      </c>
      <c r="M216" s="41">
        <v>1</v>
      </c>
    </row>
    <row r="217" spans="1:13" s="81" customFormat="1" ht="110.25" x14ac:dyDescent="0.25">
      <c r="A217" s="43">
        <v>211</v>
      </c>
      <c r="B217" s="43" t="s">
        <v>23</v>
      </c>
      <c r="C217" s="43">
        <v>5436106406</v>
      </c>
      <c r="D217" s="43" t="s">
        <v>24</v>
      </c>
      <c r="E217" s="43" t="s">
        <v>10</v>
      </c>
      <c r="F217" s="43" t="s">
        <v>587</v>
      </c>
      <c r="G217" s="43" t="s">
        <v>187</v>
      </c>
      <c r="H217" s="45" t="s">
        <v>206</v>
      </c>
      <c r="I217" s="41">
        <v>1</v>
      </c>
      <c r="J217" s="41">
        <v>0</v>
      </c>
      <c r="K217" s="41">
        <v>0</v>
      </c>
      <c r="L217" s="41">
        <v>0</v>
      </c>
      <c r="M217" s="41">
        <v>0</v>
      </c>
    </row>
    <row r="218" spans="1:13" s="81" customFormat="1" ht="110.25" x14ac:dyDescent="0.25">
      <c r="A218" s="43">
        <v>212</v>
      </c>
      <c r="B218" s="43" t="s">
        <v>23</v>
      </c>
      <c r="C218" s="43">
        <v>5436106406</v>
      </c>
      <c r="D218" s="43" t="s">
        <v>471</v>
      </c>
      <c r="E218" s="43" t="s">
        <v>10</v>
      </c>
      <c r="F218" s="43" t="s">
        <v>587</v>
      </c>
      <c r="G218" s="43" t="s">
        <v>386</v>
      </c>
      <c r="H218" s="45" t="s">
        <v>207</v>
      </c>
      <c r="I218" s="41">
        <v>0</v>
      </c>
      <c r="J218" s="41">
        <v>0</v>
      </c>
      <c r="K218" s="41">
        <v>0</v>
      </c>
      <c r="L218" s="41">
        <v>0</v>
      </c>
      <c r="M218" s="41">
        <v>1</v>
      </c>
    </row>
    <row r="219" spans="1:13" s="81" customFormat="1" ht="110.25" x14ac:dyDescent="0.25">
      <c r="A219" s="43">
        <v>213</v>
      </c>
      <c r="B219" s="43" t="s">
        <v>23</v>
      </c>
      <c r="C219" s="43">
        <v>5436106406</v>
      </c>
      <c r="D219" s="43" t="s">
        <v>472</v>
      </c>
      <c r="E219" s="43" t="s">
        <v>10</v>
      </c>
      <c r="F219" s="43" t="s">
        <v>587</v>
      </c>
      <c r="G219" s="43" t="s">
        <v>387</v>
      </c>
      <c r="H219" s="45" t="s">
        <v>208</v>
      </c>
      <c r="I219" s="41">
        <v>0</v>
      </c>
      <c r="J219" s="41">
        <v>0</v>
      </c>
      <c r="K219" s="41">
        <v>0</v>
      </c>
      <c r="L219" s="41">
        <v>0</v>
      </c>
      <c r="M219" s="41">
        <v>1</v>
      </c>
    </row>
    <row r="220" spans="1:13" s="81" customFormat="1" ht="110.25" x14ac:dyDescent="0.25">
      <c r="A220" s="43">
        <v>214</v>
      </c>
      <c r="B220" s="43" t="s">
        <v>23</v>
      </c>
      <c r="C220" s="43">
        <v>5436106406</v>
      </c>
      <c r="D220" s="68" t="s">
        <v>473</v>
      </c>
      <c r="E220" s="43" t="s">
        <v>10</v>
      </c>
      <c r="F220" s="43" t="s">
        <v>587</v>
      </c>
      <c r="G220" s="68" t="s">
        <v>334</v>
      </c>
      <c r="H220" s="109">
        <v>37519</v>
      </c>
      <c r="I220" s="41">
        <v>0</v>
      </c>
      <c r="J220" s="41">
        <v>0</v>
      </c>
      <c r="K220" s="41">
        <v>0</v>
      </c>
      <c r="L220" s="41">
        <v>0</v>
      </c>
      <c r="M220" s="41">
        <v>1</v>
      </c>
    </row>
    <row r="221" spans="1:13" s="81" customFormat="1" ht="110.25" x14ac:dyDescent="0.25">
      <c r="A221" s="43">
        <v>215</v>
      </c>
      <c r="B221" s="43" t="s">
        <v>209</v>
      </c>
      <c r="C221" s="43">
        <v>5414100880</v>
      </c>
      <c r="D221" s="43" t="s">
        <v>475</v>
      </c>
      <c r="E221" s="43" t="s">
        <v>10</v>
      </c>
      <c r="F221" s="43" t="s">
        <v>587</v>
      </c>
      <c r="G221" s="64" t="s">
        <v>282</v>
      </c>
      <c r="H221" s="104">
        <v>42769</v>
      </c>
      <c r="I221" s="41">
        <v>0</v>
      </c>
      <c r="J221" s="41">
        <v>0</v>
      </c>
      <c r="K221" s="41">
        <v>0</v>
      </c>
      <c r="L221" s="41">
        <v>0</v>
      </c>
      <c r="M221" s="41">
        <v>1</v>
      </c>
    </row>
    <row r="222" spans="1:13" s="81" customFormat="1" ht="110.25" x14ac:dyDescent="0.25">
      <c r="A222" s="43">
        <v>216</v>
      </c>
      <c r="B222" s="43" t="s">
        <v>209</v>
      </c>
      <c r="C222" s="43">
        <v>5414100880</v>
      </c>
      <c r="D222" s="80" t="s">
        <v>303</v>
      </c>
      <c r="E222" s="43" t="s">
        <v>10</v>
      </c>
      <c r="F222" s="43" t="s">
        <v>587</v>
      </c>
      <c r="G222" s="64" t="s">
        <v>254</v>
      </c>
      <c r="H222" s="104">
        <v>38426</v>
      </c>
      <c r="I222" s="41">
        <v>0</v>
      </c>
      <c r="J222" s="41">
        <v>0</v>
      </c>
      <c r="K222" s="41">
        <v>0</v>
      </c>
      <c r="L222" s="41">
        <v>0</v>
      </c>
      <c r="M222" s="41">
        <v>1</v>
      </c>
    </row>
    <row r="223" spans="1:13" s="81" customFormat="1" ht="110.25" x14ac:dyDescent="0.25">
      <c r="A223" s="43">
        <v>217</v>
      </c>
      <c r="B223" s="43" t="s">
        <v>209</v>
      </c>
      <c r="C223" s="43">
        <v>5414100880</v>
      </c>
      <c r="D223" s="80" t="s">
        <v>303</v>
      </c>
      <c r="E223" s="43" t="s">
        <v>10</v>
      </c>
      <c r="F223" s="43" t="s">
        <v>587</v>
      </c>
      <c r="G223" s="64" t="s">
        <v>304</v>
      </c>
      <c r="H223" s="104">
        <v>43955</v>
      </c>
      <c r="I223" s="41">
        <v>0</v>
      </c>
      <c r="J223" s="41">
        <v>0</v>
      </c>
      <c r="K223" s="41">
        <v>0</v>
      </c>
      <c r="L223" s="41">
        <v>0</v>
      </c>
      <c r="M223" s="41">
        <v>1</v>
      </c>
    </row>
    <row r="224" spans="1:13" s="81" customFormat="1" ht="110.25" x14ac:dyDescent="0.25">
      <c r="A224" s="43">
        <v>218</v>
      </c>
      <c r="B224" s="43" t="s">
        <v>209</v>
      </c>
      <c r="C224" s="43">
        <v>5414100880</v>
      </c>
      <c r="D224" s="43" t="s">
        <v>24</v>
      </c>
      <c r="E224" s="43" t="s">
        <v>10</v>
      </c>
      <c r="F224" s="43" t="s">
        <v>587</v>
      </c>
      <c r="G224" s="43" t="s">
        <v>212</v>
      </c>
      <c r="H224" s="45" t="s">
        <v>93</v>
      </c>
      <c r="I224" s="41">
        <v>1</v>
      </c>
      <c r="J224" s="41">
        <v>0</v>
      </c>
      <c r="K224" s="41">
        <v>0</v>
      </c>
      <c r="L224" s="41">
        <v>0</v>
      </c>
      <c r="M224" s="41">
        <v>0</v>
      </c>
    </row>
    <row r="225" spans="1:13" s="81" customFormat="1" ht="110.25" x14ac:dyDescent="0.25">
      <c r="A225" s="43">
        <v>219</v>
      </c>
      <c r="B225" s="43" t="s">
        <v>209</v>
      </c>
      <c r="C225" s="43">
        <v>5414100880</v>
      </c>
      <c r="D225" s="43" t="s">
        <v>24</v>
      </c>
      <c r="E225" s="43" t="s">
        <v>10</v>
      </c>
      <c r="F225" s="43" t="s">
        <v>587</v>
      </c>
      <c r="G225" s="43" t="s">
        <v>178</v>
      </c>
      <c r="H225" s="45" t="s">
        <v>213</v>
      </c>
      <c r="I225" s="41">
        <v>1</v>
      </c>
      <c r="J225" s="41">
        <v>0</v>
      </c>
      <c r="K225" s="41">
        <v>0</v>
      </c>
      <c r="L225" s="41">
        <v>0</v>
      </c>
      <c r="M225" s="41"/>
    </row>
    <row r="226" spans="1:13" s="81" customFormat="1" ht="110.25" x14ac:dyDescent="0.25">
      <c r="A226" s="43">
        <v>220</v>
      </c>
      <c r="B226" s="43" t="s">
        <v>209</v>
      </c>
      <c r="C226" s="43">
        <v>5414100880</v>
      </c>
      <c r="D226" s="43" t="s">
        <v>476</v>
      </c>
      <c r="E226" s="43" t="s">
        <v>10</v>
      </c>
      <c r="F226" s="43" t="s">
        <v>587</v>
      </c>
      <c r="G226" s="64" t="s">
        <v>254</v>
      </c>
      <c r="H226" s="104">
        <v>39783</v>
      </c>
      <c r="I226" s="41"/>
      <c r="J226" s="41">
        <v>0</v>
      </c>
      <c r="K226" s="41">
        <v>0</v>
      </c>
      <c r="L226" s="41">
        <v>0</v>
      </c>
      <c r="M226" s="41">
        <v>1</v>
      </c>
    </row>
    <row r="227" spans="1:13" s="81" customFormat="1" ht="110.25" x14ac:dyDescent="0.25">
      <c r="A227" s="43">
        <v>221</v>
      </c>
      <c r="B227" s="43" t="s">
        <v>209</v>
      </c>
      <c r="C227" s="43">
        <v>5414100880</v>
      </c>
      <c r="D227" s="43" t="s">
        <v>477</v>
      </c>
      <c r="E227" s="43" t="s">
        <v>10</v>
      </c>
      <c r="F227" s="43" t="s">
        <v>587</v>
      </c>
      <c r="G227" s="43" t="s">
        <v>387</v>
      </c>
      <c r="H227" s="45" t="s">
        <v>210</v>
      </c>
      <c r="I227" s="41">
        <v>0</v>
      </c>
      <c r="J227" s="41">
        <v>0</v>
      </c>
      <c r="K227" s="41">
        <v>0</v>
      </c>
      <c r="L227" s="41">
        <v>0</v>
      </c>
      <c r="M227" s="41">
        <v>1</v>
      </c>
    </row>
    <row r="228" spans="1:13" s="81" customFormat="1" ht="110.25" x14ac:dyDescent="0.25">
      <c r="A228" s="43">
        <v>222</v>
      </c>
      <c r="B228" s="43" t="s">
        <v>209</v>
      </c>
      <c r="C228" s="43">
        <v>5414100880</v>
      </c>
      <c r="D228" s="43" t="s">
        <v>24</v>
      </c>
      <c r="E228" s="43" t="s">
        <v>10</v>
      </c>
      <c r="F228" s="43" t="s">
        <v>587</v>
      </c>
      <c r="G228" s="43" t="s">
        <v>76</v>
      </c>
      <c r="H228" s="45" t="s">
        <v>214</v>
      </c>
      <c r="I228" s="41">
        <v>1</v>
      </c>
      <c r="J228" s="41">
        <v>0</v>
      </c>
      <c r="K228" s="41">
        <v>0</v>
      </c>
      <c r="L228" s="41">
        <v>0</v>
      </c>
      <c r="M228" s="41">
        <v>0</v>
      </c>
    </row>
    <row r="229" spans="1:13" s="81" customFormat="1" ht="110.25" x14ac:dyDescent="0.25">
      <c r="A229" s="43">
        <v>223</v>
      </c>
      <c r="B229" s="43" t="s">
        <v>209</v>
      </c>
      <c r="C229" s="43">
        <v>5414100880</v>
      </c>
      <c r="D229" s="43" t="s">
        <v>24</v>
      </c>
      <c r="E229" s="43" t="s">
        <v>10</v>
      </c>
      <c r="F229" s="43" t="s">
        <v>587</v>
      </c>
      <c r="G229" s="43" t="s">
        <v>76</v>
      </c>
      <c r="H229" s="45" t="s">
        <v>215</v>
      </c>
      <c r="I229" s="41">
        <v>1</v>
      </c>
      <c r="J229" s="41">
        <v>0</v>
      </c>
      <c r="K229" s="41">
        <v>0</v>
      </c>
      <c r="L229" s="41">
        <v>0</v>
      </c>
      <c r="M229" s="41">
        <v>0</v>
      </c>
    </row>
    <row r="230" spans="1:13" ht="110.25" x14ac:dyDescent="0.25">
      <c r="A230" s="43">
        <v>224</v>
      </c>
      <c r="B230" s="43" t="s">
        <v>209</v>
      </c>
      <c r="C230" s="43">
        <v>5414100880</v>
      </c>
      <c r="D230" s="43" t="s">
        <v>478</v>
      </c>
      <c r="E230" s="43" t="s">
        <v>10</v>
      </c>
      <c r="F230" s="43" t="s">
        <v>587</v>
      </c>
      <c r="G230" s="43" t="s">
        <v>387</v>
      </c>
      <c r="H230" s="45" t="s">
        <v>211</v>
      </c>
      <c r="I230" s="41">
        <v>0</v>
      </c>
      <c r="J230" s="41">
        <v>0</v>
      </c>
      <c r="K230" s="41">
        <v>0</v>
      </c>
      <c r="L230" s="41">
        <v>0</v>
      </c>
      <c r="M230" s="41">
        <v>1</v>
      </c>
    </row>
    <row r="231" spans="1:13" ht="110.25" x14ac:dyDescent="0.25">
      <c r="A231" s="43">
        <v>225</v>
      </c>
      <c r="B231" s="43" t="s">
        <v>209</v>
      </c>
      <c r="C231" s="43">
        <v>5414100880</v>
      </c>
      <c r="D231" s="43" t="s">
        <v>479</v>
      </c>
      <c r="E231" s="43" t="s">
        <v>10</v>
      </c>
      <c r="F231" s="43" t="s">
        <v>587</v>
      </c>
      <c r="G231" s="43" t="s">
        <v>387</v>
      </c>
      <c r="H231" s="78">
        <v>38321</v>
      </c>
      <c r="I231" s="41">
        <v>0</v>
      </c>
      <c r="J231" s="41">
        <v>0</v>
      </c>
      <c r="K231" s="41">
        <v>0</v>
      </c>
      <c r="L231" s="41">
        <v>0</v>
      </c>
      <c r="M231" s="41">
        <v>1</v>
      </c>
    </row>
    <row r="232" spans="1:13" ht="110.25" x14ac:dyDescent="0.25">
      <c r="A232" s="43">
        <v>226</v>
      </c>
      <c r="B232" s="43" t="s">
        <v>209</v>
      </c>
      <c r="C232" s="43">
        <v>5414100880</v>
      </c>
      <c r="D232" s="43" t="s">
        <v>24</v>
      </c>
      <c r="E232" s="43" t="s">
        <v>10</v>
      </c>
      <c r="F232" s="43" t="s">
        <v>587</v>
      </c>
      <c r="G232" s="45" t="s">
        <v>387</v>
      </c>
      <c r="H232" s="104">
        <v>38321</v>
      </c>
      <c r="I232" s="41">
        <v>0</v>
      </c>
      <c r="J232" s="41">
        <v>0</v>
      </c>
      <c r="K232" s="41">
        <v>0</v>
      </c>
      <c r="L232" s="41">
        <v>0</v>
      </c>
      <c r="M232" s="41">
        <v>1</v>
      </c>
    </row>
    <row r="233" spans="1:13" ht="110.25" x14ac:dyDescent="0.25">
      <c r="A233" s="43">
        <v>227</v>
      </c>
      <c r="B233" s="43" t="s">
        <v>209</v>
      </c>
      <c r="C233" s="43">
        <v>5414100880</v>
      </c>
      <c r="D233" s="43" t="s">
        <v>24</v>
      </c>
      <c r="E233" s="43" t="s">
        <v>10</v>
      </c>
      <c r="F233" s="43" t="s">
        <v>587</v>
      </c>
      <c r="G233" s="79" t="s">
        <v>387</v>
      </c>
      <c r="H233" s="104">
        <v>38273</v>
      </c>
      <c r="I233" s="41">
        <v>0</v>
      </c>
      <c r="J233" s="41">
        <v>0</v>
      </c>
      <c r="K233" s="41">
        <v>0</v>
      </c>
      <c r="L233" s="41">
        <v>0</v>
      </c>
      <c r="M233" s="41">
        <v>1</v>
      </c>
    </row>
    <row r="234" spans="1:13" ht="110.25" x14ac:dyDescent="0.25">
      <c r="A234" s="43">
        <v>228</v>
      </c>
      <c r="B234" s="43" t="s">
        <v>21</v>
      </c>
      <c r="C234" s="43">
        <v>5438104098</v>
      </c>
      <c r="D234" s="43" t="s">
        <v>480</v>
      </c>
      <c r="E234" s="43" t="s">
        <v>10</v>
      </c>
      <c r="F234" s="43" t="s">
        <v>587</v>
      </c>
      <c r="G234" s="68" t="s">
        <v>487</v>
      </c>
      <c r="H234" s="110" t="s">
        <v>71</v>
      </c>
      <c r="I234" s="41"/>
      <c r="J234" s="41">
        <v>0</v>
      </c>
      <c r="K234" s="41">
        <v>0</v>
      </c>
      <c r="L234" s="41">
        <v>0</v>
      </c>
      <c r="M234" s="41">
        <v>1</v>
      </c>
    </row>
    <row r="235" spans="1:13" ht="110.25" x14ac:dyDescent="0.25">
      <c r="A235" s="43">
        <v>229</v>
      </c>
      <c r="B235" s="43" t="s">
        <v>21</v>
      </c>
      <c r="C235" s="43">
        <v>5438104098</v>
      </c>
      <c r="D235" s="43" t="s">
        <v>481</v>
      </c>
      <c r="E235" s="43" t="s">
        <v>10</v>
      </c>
      <c r="F235" s="43" t="s">
        <v>587</v>
      </c>
      <c r="G235" s="68" t="s">
        <v>53</v>
      </c>
      <c r="H235" s="109">
        <v>43601</v>
      </c>
      <c r="I235" s="41"/>
      <c r="J235" s="41">
        <v>0</v>
      </c>
      <c r="K235" s="41">
        <v>0</v>
      </c>
      <c r="L235" s="41">
        <v>0</v>
      </c>
      <c r="M235" s="41">
        <f>1</f>
        <v>1</v>
      </c>
    </row>
    <row r="236" spans="1:13" ht="110.25" x14ac:dyDescent="0.25">
      <c r="A236" s="43">
        <v>230</v>
      </c>
      <c r="B236" s="43" t="s">
        <v>21</v>
      </c>
      <c r="C236" s="43">
        <v>5438104098</v>
      </c>
      <c r="D236" s="43" t="s">
        <v>481</v>
      </c>
      <c r="E236" s="43" t="s">
        <v>10</v>
      </c>
      <c r="F236" s="43" t="s">
        <v>587</v>
      </c>
      <c r="G236" s="68" t="s">
        <v>281</v>
      </c>
      <c r="H236" s="109">
        <v>39372</v>
      </c>
      <c r="I236" s="41"/>
      <c r="J236" s="41">
        <v>0</v>
      </c>
      <c r="K236" s="41">
        <v>0</v>
      </c>
      <c r="L236" s="41">
        <v>0</v>
      </c>
      <c r="M236" s="41">
        <v>1</v>
      </c>
    </row>
    <row r="237" spans="1:13" ht="110.25" x14ac:dyDescent="0.25">
      <c r="A237" s="43">
        <v>231</v>
      </c>
      <c r="B237" s="43" t="s">
        <v>21</v>
      </c>
      <c r="C237" s="43">
        <v>5438104098</v>
      </c>
      <c r="D237" s="43" t="s">
        <v>482</v>
      </c>
      <c r="E237" s="43" t="s">
        <v>10</v>
      </c>
      <c r="F237" s="43" t="s">
        <v>587</v>
      </c>
      <c r="G237" s="64" t="s">
        <v>70</v>
      </c>
      <c r="H237" s="109">
        <v>38581</v>
      </c>
      <c r="I237" s="41"/>
      <c r="J237" s="41">
        <v>0</v>
      </c>
      <c r="K237" s="41">
        <v>0</v>
      </c>
      <c r="L237" s="41">
        <v>0</v>
      </c>
      <c r="M237" s="41">
        <v>1</v>
      </c>
    </row>
    <row r="238" spans="1:13" ht="110.25" x14ac:dyDescent="0.25">
      <c r="A238" s="43">
        <v>232</v>
      </c>
      <c r="B238" s="43" t="s">
        <v>21</v>
      </c>
      <c r="C238" s="43">
        <v>5438104098</v>
      </c>
      <c r="D238" s="68" t="s">
        <v>483</v>
      </c>
      <c r="E238" s="43" t="s">
        <v>10</v>
      </c>
      <c r="F238" s="43" t="s">
        <v>587</v>
      </c>
      <c r="G238" s="68" t="s">
        <v>72</v>
      </c>
      <c r="H238" s="109">
        <v>34364</v>
      </c>
      <c r="I238" s="41"/>
      <c r="J238" s="41">
        <v>0</v>
      </c>
      <c r="K238" s="41">
        <v>0</v>
      </c>
      <c r="L238" s="41">
        <v>0</v>
      </c>
      <c r="M238" s="41">
        <v>1</v>
      </c>
    </row>
    <row r="239" spans="1:13" ht="110.25" x14ac:dyDescent="0.25">
      <c r="A239" s="43">
        <v>233</v>
      </c>
      <c r="B239" s="43" t="s">
        <v>21</v>
      </c>
      <c r="C239" s="43">
        <v>5438104098</v>
      </c>
      <c r="D239" s="68" t="s">
        <v>484</v>
      </c>
      <c r="E239" s="43" t="s">
        <v>10</v>
      </c>
      <c r="F239" s="43" t="s">
        <v>587</v>
      </c>
      <c r="G239" s="68" t="s">
        <v>486</v>
      </c>
      <c r="H239" s="109">
        <v>40399</v>
      </c>
      <c r="I239" s="41">
        <v>0</v>
      </c>
      <c r="J239" s="41">
        <v>0</v>
      </c>
      <c r="K239" s="41">
        <v>0</v>
      </c>
      <c r="L239" s="41">
        <v>0</v>
      </c>
      <c r="M239" s="41">
        <v>1</v>
      </c>
    </row>
    <row r="240" spans="1:13" ht="110.25" x14ac:dyDescent="0.25">
      <c r="A240" s="43">
        <v>234</v>
      </c>
      <c r="B240" s="43" t="s">
        <v>21</v>
      </c>
      <c r="C240" s="43">
        <v>5438104098</v>
      </c>
      <c r="D240" s="68" t="s">
        <v>483</v>
      </c>
      <c r="E240" s="43" t="s">
        <v>10</v>
      </c>
      <c r="F240" s="43" t="s">
        <v>587</v>
      </c>
      <c r="G240" s="68" t="s">
        <v>485</v>
      </c>
      <c r="H240" s="109">
        <v>37207</v>
      </c>
      <c r="I240" s="41">
        <v>0</v>
      </c>
      <c r="J240" s="41">
        <v>0</v>
      </c>
      <c r="K240" s="41">
        <v>0</v>
      </c>
      <c r="L240" s="41">
        <v>0</v>
      </c>
      <c r="M240" s="41">
        <v>1</v>
      </c>
    </row>
    <row r="241" spans="1:13" ht="110.25" x14ac:dyDescent="0.25">
      <c r="A241" s="43">
        <v>235</v>
      </c>
      <c r="B241" s="43" t="s">
        <v>21</v>
      </c>
      <c r="C241" s="43">
        <v>5438104098</v>
      </c>
      <c r="D241" s="43" t="s">
        <v>264</v>
      </c>
      <c r="E241" s="43" t="s">
        <v>10</v>
      </c>
      <c r="F241" s="43" t="s">
        <v>587</v>
      </c>
      <c r="G241" s="43" t="s">
        <v>187</v>
      </c>
      <c r="H241" s="77" t="s">
        <v>265</v>
      </c>
      <c r="I241" s="41">
        <v>1</v>
      </c>
      <c r="J241" s="41">
        <v>0</v>
      </c>
      <c r="K241" s="41">
        <v>0</v>
      </c>
      <c r="L241" s="41">
        <v>0</v>
      </c>
      <c r="M241" s="41"/>
    </row>
    <row r="242" spans="1:13" ht="110.25" x14ac:dyDescent="0.25">
      <c r="A242" s="43">
        <v>236</v>
      </c>
      <c r="B242" s="43" t="s">
        <v>21</v>
      </c>
      <c r="C242" s="43">
        <v>5438104098</v>
      </c>
      <c r="D242" s="43" t="s">
        <v>264</v>
      </c>
      <c r="E242" s="43" t="s">
        <v>10</v>
      </c>
      <c r="F242" s="43" t="s">
        <v>587</v>
      </c>
      <c r="G242" s="43" t="s">
        <v>263</v>
      </c>
      <c r="H242" s="77">
        <v>36511</v>
      </c>
      <c r="I242" s="41">
        <v>1</v>
      </c>
      <c r="J242" s="41">
        <v>0</v>
      </c>
      <c r="K242" s="41">
        <v>0</v>
      </c>
      <c r="L242" s="41">
        <v>0</v>
      </c>
      <c r="M242" s="41"/>
    </row>
    <row r="243" spans="1:13" ht="110.25" x14ac:dyDescent="0.25">
      <c r="A243" s="43">
        <v>237</v>
      </c>
      <c r="B243" s="43" t="s">
        <v>21</v>
      </c>
      <c r="C243" s="43">
        <v>5438104098</v>
      </c>
      <c r="D243" s="43" t="s">
        <v>489</v>
      </c>
      <c r="E243" s="43" t="s">
        <v>10</v>
      </c>
      <c r="F243" s="43" t="s">
        <v>587</v>
      </c>
      <c r="G243" s="68" t="s">
        <v>70</v>
      </c>
      <c r="H243" s="77">
        <v>37189</v>
      </c>
      <c r="I243" s="41">
        <v>0</v>
      </c>
      <c r="J243" s="41">
        <v>0</v>
      </c>
      <c r="K243" s="41">
        <v>0</v>
      </c>
      <c r="L243" s="41">
        <v>0</v>
      </c>
      <c r="M243" s="41">
        <v>1</v>
      </c>
    </row>
    <row r="244" spans="1:13" ht="110.25" x14ac:dyDescent="0.25">
      <c r="A244" s="43">
        <v>238</v>
      </c>
      <c r="B244" s="43" t="s">
        <v>21</v>
      </c>
      <c r="C244" s="43">
        <v>5438104098</v>
      </c>
      <c r="D244" s="43" t="s">
        <v>34</v>
      </c>
      <c r="E244" s="43" t="s">
        <v>10</v>
      </c>
      <c r="F244" s="43" t="s">
        <v>587</v>
      </c>
      <c r="G244" s="43" t="s">
        <v>216</v>
      </c>
      <c r="H244" s="45" t="s">
        <v>217</v>
      </c>
      <c r="I244" s="41">
        <v>1</v>
      </c>
      <c r="J244" s="41">
        <v>0</v>
      </c>
      <c r="K244" s="41">
        <v>0</v>
      </c>
      <c r="L244" s="41">
        <v>0</v>
      </c>
      <c r="M244" s="41">
        <v>0</v>
      </c>
    </row>
    <row r="245" spans="1:13" ht="110.25" x14ac:dyDescent="0.25">
      <c r="A245" s="43">
        <v>239</v>
      </c>
      <c r="B245" s="43" t="s">
        <v>21</v>
      </c>
      <c r="C245" s="43">
        <v>5438104098</v>
      </c>
      <c r="D245" s="68" t="s">
        <v>488</v>
      </c>
      <c r="E245" s="43" t="s">
        <v>10</v>
      </c>
      <c r="F245" s="43" t="s">
        <v>587</v>
      </c>
      <c r="G245" s="68" t="s">
        <v>338</v>
      </c>
      <c r="H245" s="110" t="s">
        <v>149</v>
      </c>
      <c r="I245" s="41">
        <v>0</v>
      </c>
      <c r="J245" s="41">
        <v>0</v>
      </c>
      <c r="K245" s="41">
        <v>0</v>
      </c>
      <c r="L245" s="41">
        <v>0</v>
      </c>
      <c r="M245" s="41">
        <v>1</v>
      </c>
    </row>
    <row r="246" spans="1:13" ht="110.25" x14ac:dyDescent="0.25">
      <c r="A246" s="43">
        <v>240</v>
      </c>
      <c r="B246" s="43" t="s">
        <v>21</v>
      </c>
      <c r="C246" s="43">
        <v>5438104098</v>
      </c>
      <c r="D246" s="68" t="s">
        <v>483</v>
      </c>
      <c r="E246" s="43" t="s">
        <v>10</v>
      </c>
      <c r="F246" s="43" t="s">
        <v>587</v>
      </c>
      <c r="G246" s="68" t="s">
        <v>286</v>
      </c>
      <c r="H246" s="77">
        <v>43637</v>
      </c>
      <c r="I246" s="41">
        <v>0</v>
      </c>
      <c r="J246" s="41">
        <v>0</v>
      </c>
      <c r="K246" s="41">
        <v>0</v>
      </c>
      <c r="L246" s="41">
        <v>0</v>
      </c>
      <c r="M246" s="41">
        <v>1</v>
      </c>
    </row>
    <row r="247" spans="1:13" ht="110.25" x14ac:dyDescent="0.25">
      <c r="A247" s="43">
        <v>241</v>
      </c>
      <c r="B247" s="43" t="s">
        <v>21</v>
      </c>
      <c r="C247" s="43">
        <v>5438104098</v>
      </c>
      <c r="D247" s="68" t="s">
        <v>483</v>
      </c>
      <c r="E247" s="43" t="s">
        <v>10</v>
      </c>
      <c r="F247" s="43" t="s">
        <v>587</v>
      </c>
      <c r="G247" s="68" t="s">
        <v>53</v>
      </c>
      <c r="H247" s="77">
        <v>39723</v>
      </c>
      <c r="I247" s="41">
        <v>0</v>
      </c>
      <c r="J247" s="41">
        <v>0</v>
      </c>
      <c r="K247" s="41">
        <v>0</v>
      </c>
      <c r="L247" s="41">
        <v>0</v>
      </c>
      <c r="M247" s="41">
        <v>1</v>
      </c>
    </row>
    <row r="248" spans="1:13" ht="110.25" x14ac:dyDescent="0.25">
      <c r="A248" s="43">
        <v>242</v>
      </c>
      <c r="B248" s="43" t="s">
        <v>21</v>
      </c>
      <c r="C248" s="43">
        <v>5438104098</v>
      </c>
      <c r="D248" s="68" t="s">
        <v>483</v>
      </c>
      <c r="E248" s="43" t="s">
        <v>10</v>
      </c>
      <c r="F248" s="43" t="s">
        <v>587</v>
      </c>
      <c r="G248" s="68" t="s">
        <v>53</v>
      </c>
      <c r="H248" s="77">
        <v>43686</v>
      </c>
      <c r="I248" s="41">
        <v>0</v>
      </c>
      <c r="J248" s="41">
        <v>0</v>
      </c>
      <c r="K248" s="41">
        <v>0</v>
      </c>
      <c r="L248" s="41">
        <v>0</v>
      </c>
      <c r="M248" s="41">
        <v>1</v>
      </c>
    </row>
    <row r="249" spans="1:13" ht="110.25" x14ac:dyDescent="0.25">
      <c r="A249" s="43">
        <v>243</v>
      </c>
      <c r="B249" s="43" t="s">
        <v>21</v>
      </c>
      <c r="C249" s="43">
        <v>5438104098</v>
      </c>
      <c r="D249" s="68" t="s">
        <v>483</v>
      </c>
      <c r="E249" s="43" t="s">
        <v>10</v>
      </c>
      <c r="F249" s="43" t="s">
        <v>587</v>
      </c>
      <c r="G249" s="68" t="s">
        <v>89</v>
      </c>
      <c r="H249" s="77">
        <v>39699</v>
      </c>
      <c r="I249" s="41">
        <v>0</v>
      </c>
      <c r="J249" s="41">
        <v>0</v>
      </c>
      <c r="K249" s="41">
        <v>0</v>
      </c>
      <c r="L249" s="41">
        <v>0</v>
      </c>
      <c r="M249" s="41">
        <v>1</v>
      </c>
    </row>
    <row r="250" spans="1:13" ht="110.25" x14ac:dyDescent="0.25">
      <c r="A250" s="43">
        <v>244</v>
      </c>
      <c r="B250" s="43" t="s">
        <v>21</v>
      </c>
      <c r="C250" s="43">
        <v>5438104098</v>
      </c>
      <c r="D250" s="68" t="s">
        <v>483</v>
      </c>
      <c r="E250" s="43" t="s">
        <v>10</v>
      </c>
      <c r="F250" s="43" t="s">
        <v>587</v>
      </c>
      <c r="G250" s="68" t="s">
        <v>63</v>
      </c>
      <c r="H250" s="77">
        <v>39370</v>
      </c>
      <c r="I250" s="41">
        <v>0</v>
      </c>
      <c r="J250" s="41">
        <v>0</v>
      </c>
      <c r="K250" s="41">
        <v>0</v>
      </c>
      <c r="L250" s="41">
        <v>0</v>
      </c>
      <c r="M250" s="41">
        <v>1</v>
      </c>
    </row>
    <row r="251" spans="1:13" ht="110.25" x14ac:dyDescent="0.25">
      <c r="A251" s="43">
        <v>245</v>
      </c>
      <c r="B251" s="43" t="s">
        <v>21</v>
      </c>
      <c r="C251" s="43">
        <v>5438104098</v>
      </c>
      <c r="D251" s="43" t="s">
        <v>22</v>
      </c>
      <c r="E251" s="43" t="s">
        <v>10</v>
      </c>
      <c r="F251" s="43" t="s">
        <v>587</v>
      </c>
      <c r="G251" s="43" t="s">
        <v>218</v>
      </c>
      <c r="H251" s="45" t="s">
        <v>219</v>
      </c>
      <c r="I251" s="41">
        <v>1</v>
      </c>
      <c r="J251" s="41">
        <v>0</v>
      </c>
      <c r="K251" s="41">
        <v>0</v>
      </c>
      <c r="L251" s="41">
        <v>0</v>
      </c>
      <c r="M251" s="41"/>
    </row>
    <row r="252" spans="1:13" ht="110.25" x14ac:dyDescent="0.25">
      <c r="A252" s="43">
        <v>246</v>
      </c>
      <c r="B252" s="43" t="s">
        <v>31</v>
      </c>
      <c r="C252" s="43">
        <v>5439100547</v>
      </c>
      <c r="D252" s="43" t="s">
        <v>24</v>
      </c>
      <c r="E252" s="43" t="s">
        <v>10</v>
      </c>
      <c r="F252" s="43" t="s">
        <v>587</v>
      </c>
      <c r="G252" s="43" t="s">
        <v>64</v>
      </c>
      <c r="H252" s="45" t="s">
        <v>220</v>
      </c>
      <c r="I252" s="41">
        <v>1</v>
      </c>
      <c r="J252" s="41">
        <v>0</v>
      </c>
      <c r="K252" s="41">
        <v>0</v>
      </c>
      <c r="L252" s="41">
        <v>0</v>
      </c>
      <c r="M252" s="41"/>
    </row>
    <row r="253" spans="1:13" ht="110.25" x14ac:dyDescent="0.25">
      <c r="A253" s="43">
        <v>247</v>
      </c>
      <c r="B253" s="43" t="s">
        <v>31</v>
      </c>
      <c r="C253" s="43">
        <v>5439100547</v>
      </c>
      <c r="D253" s="43" t="s">
        <v>24</v>
      </c>
      <c r="E253" s="43" t="s">
        <v>10</v>
      </c>
      <c r="F253" s="43" t="s">
        <v>587</v>
      </c>
      <c r="G253" s="43" t="s">
        <v>53</v>
      </c>
      <c r="H253" s="45" t="s">
        <v>92</v>
      </c>
      <c r="I253" s="41">
        <v>1</v>
      </c>
      <c r="J253" s="41">
        <v>0</v>
      </c>
      <c r="K253" s="41">
        <v>0</v>
      </c>
      <c r="L253" s="41">
        <v>0</v>
      </c>
      <c r="M253" s="41"/>
    </row>
    <row r="254" spans="1:13" ht="110.25" x14ac:dyDescent="0.25">
      <c r="A254" s="43">
        <v>248</v>
      </c>
      <c r="B254" s="43" t="s">
        <v>31</v>
      </c>
      <c r="C254" s="43">
        <v>5439100547</v>
      </c>
      <c r="D254" s="64" t="s">
        <v>9</v>
      </c>
      <c r="E254" s="43" t="s">
        <v>10</v>
      </c>
      <c r="F254" s="43" t="s">
        <v>587</v>
      </c>
      <c r="G254" s="64" t="s">
        <v>321</v>
      </c>
      <c r="H254" s="80">
        <v>2008</v>
      </c>
      <c r="I254" s="41"/>
      <c r="J254" s="41"/>
      <c r="K254" s="41"/>
      <c r="L254" s="41"/>
      <c r="M254" s="41">
        <v>1</v>
      </c>
    </row>
    <row r="255" spans="1:13" ht="110.25" x14ac:dyDescent="0.25">
      <c r="A255" s="43">
        <v>249</v>
      </c>
      <c r="B255" s="43" t="s">
        <v>31</v>
      </c>
      <c r="C255" s="43">
        <v>5439100547</v>
      </c>
      <c r="D255" s="64" t="s">
        <v>490</v>
      </c>
      <c r="E255" s="43" t="s">
        <v>10</v>
      </c>
      <c r="F255" s="43" t="s">
        <v>587</v>
      </c>
      <c r="G255" s="64" t="s">
        <v>254</v>
      </c>
      <c r="H255" s="80">
        <v>2010</v>
      </c>
      <c r="I255" s="41"/>
      <c r="J255" s="41"/>
      <c r="K255" s="41"/>
      <c r="L255" s="41"/>
      <c r="M255" s="41">
        <v>1</v>
      </c>
    </row>
    <row r="256" spans="1:13" ht="110.25" x14ac:dyDescent="0.25">
      <c r="A256" s="43">
        <v>250</v>
      </c>
      <c r="B256" s="43" t="s">
        <v>221</v>
      </c>
      <c r="C256" s="43">
        <v>5416100854</v>
      </c>
      <c r="D256" s="43" t="s">
        <v>446</v>
      </c>
      <c r="E256" s="43" t="s">
        <v>10</v>
      </c>
      <c r="F256" s="43" t="s">
        <v>587</v>
      </c>
      <c r="G256" s="43" t="s">
        <v>53</v>
      </c>
      <c r="H256" s="45" t="s">
        <v>92</v>
      </c>
      <c r="I256" s="41"/>
      <c r="J256" s="41">
        <v>0</v>
      </c>
      <c r="K256" s="41">
        <v>0</v>
      </c>
      <c r="L256" s="41">
        <v>0</v>
      </c>
      <c r="M256" s="41">
        <v>1</v>
      </c>
    </row>
    <row r="257" spans="1:13" ht="110.25" x14ac:dyDescent="0.25">
      <c r="A257" s="43">
        <v>251</v>
      </c>
      <c r="B257" s="43" t="s">
        <v>221</v>
      </c>
      <c r="C257" s="43">
        <v>5416100854</v>
      </c>
      <c r="D257" s="43" t="s">
        <v>222</v>
      </c>
      <c r="E257" s="43" t="s">
        <v>10</v>
      </c>
      <c r="F257" s="43" t="s">
        <v>587</v>
      </c>
      <c r="G257" s="43" t="s">
        <v>53</v>
      </c>
      <c r="H257" s="45" t="s">
        <v>92</v>
      </c>
      <c r="I257" s="41">
        <v>1</v>
      </c>
      <c r="J257" s="41">
        <v>0</v>
      </c>
      <c r="K257" s="41">
        <v>0</v>
      </c>
      <c r="L257" s="41">
        <v>0</v>
      </c>
      <c r="M257" s="41">
        <v>0</v>
      </c>
    </row>
    <row r="258" spans="1:13" ht="110.25" x14ac:dyDescent="0.25">
      <c r="A258" s="43">
        <v>252</v>
      </c>
      <c r="B258" s="43" t="s">
        <v>221</v>
      </c>
      <c r="C258" s="43">
        <v>5416100854</v>
      </c>
      <c r="D258" s="43" t="s">
        <v>223</v>
      </c>
      <c r="E258" s="43" t="s">
        <v>10</v>
      </c>
      <c r="F258" s="43" t="s">
        <v>587</v>
      </c>
      <c r="G258" s="43" t="s">
        <v>62</v>
      </c>
      <c r="H258" s="45" t="s">
        <v>116</v>
      </c>
      <c r="I258" s="41">
        <v>1</v>
      </c>
      <c r="J258" s="41">
        <v>0</v>
      </c>
      <c r="K258" s="41">
        <v>0</v>
      </c>
      <c r="L258" s="41">
        <v>0</v>
      </c>
      <c r="M258" s="41">
        <v>0</v>
      </c>
    </row>
    <row r="259" spans="1:13" ht="110.25" x14ac:dyDescent="0.25">
      <c r="A259" s="43">
        <v>253</v>
      </c>
      <c r="B259" s="43" t="s">
        <v>221</v>
      </c>
      <c r="C259" s="43">
        <v>5416100854</v>
      </c>
      <c r="D259" s="43" t="s">
        <v>223</v>
      </c>
      <c r="E259" s="43" t="s">
        <v>10</v>
      </c>
      <c r="F259" s="43" t="s">
        <v>587</v>
      </c>
      <c r="G259" s="43" t="s">
        <v>224</v>
      </c>
      <c r="H259" s="45" t="s">
        <v>225</v>
      </c>
      <c r="I259" s="41"/>
      <c r="J259" s="41">
        <v>0</v>
      </c>
      <c r="K259" s="41">
        <v>0</v>
      </c>
      <c r="L259" s="41">
        <v>0</v>
      </c>
      <c r="M259" s="41">
        <v>1</v>
      </c>
    </row>
    <row r="260" spans="1:13" ht="110.25" x14ac:dyDescent="0.25">
      <c r="A260" s="43">
        <v>254</v>
      </c>
      <c r="B260" s="43" t="s">
        <v>221</v>
      </c>
      <c r="C260" s="43">
        <v>5416100854</v>
      </c>
      <c r="D260" s="43" t="s">
        <v>223</v>
      </c>
      <c r="E260" s="43" t="s">
        <v>10</v>
      </c>
      <c r="F260" s="43" t="s">
        <v>587</v>
      </c>
      <c r="G260" s="43" t="s">
        <v>226</v>
      </c>
      <c r="H260" s="45" t="s">
        <v>227</v>
      </c>
      <c r="I260" s="41">
        <v>1</v>
      </c>
      <c r="J260" s="41">
        <v>0</v>
      </c>
      <c r="K260" s="41">
        <v>0</v>
      </c>
      <c r="L260" s="41">
        <v>0</v>
      </c>
      <c r="M260" s="41">
        <v>0</v>
      </c>
    </row>
    <row r="261" spans="1:13" ht="110.25" x14ac:dyDescent="0.25">
      <c r="A261" s="43">
        <v>255</v>
      </c>
      <c r="B261" s="43" t="s">
        <v>221</v>
      </c>
      <c r="C261" s="43">
        <v>5416100854</v>
      </c>
      <c r="D261" s="43" t="s">
        <v>223</v>
      </c>
      <c r="E261" s="43" t="s">
        <v>10</v>
      </c>
      <c r="F261" s="43" t="s">
        <v>587</v>
      </c>
      <c r="G261" s="43" t="s">
        <v>284</v>
      </c>
      <c r="H261" s="77">
        <v>38957</v>
      </c>
      <c r="I261" s="41">
        <v>0</v>
      </c>
      <c r="J261" s="41">
        <v>0</v>
      </c>
      <c r="K261" s="41">
        <v>0</v>
      </c>
      <c r="L261" s="41">
        <v>0</v>
      </c>
      <c r="M261" s="41">
        <v>1</v>
      </c>
    </row>
    <row r="262" spans="1:13" ht="110.25" x14ac:dyDescent="0.25">
      <c r="A262" s="43">
        <v>256</v>
      </c>
      <c r="B262" s="43" t="s">
        <v>221</v>
      </c>
      <c r="C262" s="43">
        <v>5416100854</v>
      </c>
      <c r="D262" s="43" t="s">
        <v>223</v>
      </c>
      <c r="E262" s="43" t="s">
        <v>10</v>
      </c>
      <c r="F262" s="43" t="s">
        <v>587</v>
      </c>
      <c r="G262" s="43" t="s">
        <v>243</v>
      </c>
      <c r="H262" s="77">
        <v>38818</v>
      </c>
      <c r="I262" s="41">
        <v>0</v>
      </c>
      <c r="J262" s="41">
        <v>0</v>
      </c>
      <c r="K262" s="41">
        <v>0</v>
      </c>
      <c r="L262" s="41">
        <v>0</v>
      </c>
      <c r="M262" s="41">
        <v>1</v>
      </c>
    </row>
    <row r="263" spans="1:13" ht="110.25" x14ac:dyDescent="0.25">
      <c r="A263" s="43">
        <v>257</v>
      </c>
      <c r="B263" s="43" t="s">
        <v>221</v>
      </c>
      <c r="C263" s="43">
        <v>5416100854</v>
      </c>
      <c r="D263" s="43" t="s">
        <v>223</v>
      </c>
      <c r="E263" s="43" t="s">
        <v>10</v>
      </c>
      <c r="F263" s="43" t="s">
        <v>587</v>
      </c>
      <c r="G263" s="43" t="s">
        <v>335</v>
      </c>
      <c r="H263" s="77">
        <v>37860</v>
      </c>
      <c r="I263" s="41">
        <v>0</v>
      </c>
      <c r="J263" s="41">
        <v>0</v>
      </c>
      <c r="K263" s="41">
        <v>0</v>
      </c>
      <c r="L263" s="41">
        <v>0</v>
      </c>
      <c r="M263" s="41">
        <v>1</v>
      </c>
    </row>
    <row r="264" spans="1:13" ht="110.25" x14ac:dyDescent="0.25">
      <c r="A264" s="43">
        <v>258</v>
      </c>
      <c r="B264" s="43" t="s">
        <v>221</v>
      </c>
      <c r="C264" s="43">
        <v>5416100854</v>
      </c>
      <c r="D264" s="43" t="s">
        <v>223</v>
      </c>
      <c r="E264" s="43" t="s">
        <v>10</v>
      </c>
      <c r="F264" s="43" t="s">
        <v>587</v>
      </c>
      <c r="G264" s="43" t="s">
        <v>254</v>
      </c>
      <c r="H264" s="77">
        <v>41272</v>
      </c>
      <c r="I264" s="41">
        <v>0</v>
      </c>
      <c r="J264" s="41">
        <v>0</v>
      </c>
      <c r="K264" s="41">
        <v>0</v>
      </c>
      <c r="L264" s="41">
        <v>0</v>
      </c>
      <c r="M264" s="41">
        <v>1</v>
      </c>
    </row>
    <row r="265" spans="1:13" ht="110.25" x14ac:dyDescent="0.25">
      <c r="A265" s="43">
        <v>259</v>
      </c>
      <c r="B265" s="43" t="s">
        <v>221</v>
      </c>
      <c r="C265" s="43">
        <v>5416100854</v>
      </c>
      <c r="D265" s="43" t="s">
        <v>223</v>
      </c>
      <c r="E265" s="43" t="s">
        <v>10</v>
      </c>
      <c r="F265" s="43" t="s">
        <v>587</v>
      </c>
      <c r="G265" s="43" t="s">
        <v>336</v>
      </c>
      <c r="H265" s="77">
        <v>41215</v>
      </c>
      <c r="I265" s="41">
        <v>0</v>
      </c>
      <c r="J265" s="41">
        <v>0</v>
      </c>
      <c r="K265" s="41">
        <v>0</v>
      </c>
      <c r="L265" s="41">
        <v>0</v>
      </c>
      <c r="M265" s="41">
        <v>1</v>
      </c>
    </row>
    <row r="266" spans="1:13" ht="110.25" x14ac:dyDescent="0.25">
      <c r="A266" s="43">
        <v>260</v>
      </c>
      <c r="B266" s="43" t="s">
        <v>228</v>
      </c>
      <c r="C266" s="43">
        <v>5415100932</v>
      </c>
      <c r="D266" s="43" t="s">
        <v>491</v>
      </c>
      <c r="E266" s="43" t="s">
        <v>10</v>
      </c>
      <c r="F266" s="43" t="s">
        <v>587</v>
      </c>
      <c r="G266" s="43" t="s">
        <v>84</v>
      </c>
      <c r="H266" s="45" t="s">
        <v>129</v>
      </c>
      <c r="I266" s="41"/>
      <c r="J266" s="41">
        <v>0</v>
      </c>
      <c r="K266" s="41">
        <v>0</v>
      </c>
      <c r="L266" s="41">
        <v>0</v>
      </c>
      <c r="M266" s="41">
        <v>1</v>
      </c>
    </row>
    <row r="267" spans="1:13" ht="110.25" x14ac:dyDescent="0.25">
      <c r="A267" s="43">
        <v>261</v>
      </c>
      <c r="B267" s="43" t="s">
        <v>228</v>
      </c>
      <c r="C267" s="43">
        <v>5415100932</v>
      </c>
      <c r="D267" s="43" t="s">
        <v>158</v>
      </c>
      <c r="E267" s="43" t="s">
        <v>10</v>
      </c>
      <c r="F267" s="43" t="s">
        <v>587</v>
      </c>
      <c r="G267" s="43" t="s">
        <v>249</v>
      </c>
      <c r="H267" s="77">
        <v>39083</v>
      </c>
      <c r="I267" s="41">
        <v>1</v>
      </c>
      <c r="J267" s="41"/>
      <c r="K267" s="41"/>
      <c r="L267" s="41"/>
      <c r="M267" s="41"/>
    </row>
    <row r="268" spans="1:13" ht="110.25" x14ac:dyDescent="0.25">
      <c r="A268" s="43">
        <v>262</v>
      </c>
      <c r="B268" s="43" t="s">
        <v>228</v>
      </c>
      <c r="C268" s="43">
        <v>5415100932</v>
      </c>
      <c r="D268" s="43" t="s">
        <v>492</v>
      </c>
      <c r="E268" s="43" t="s">
        <v>10</v>
      </c>
      <c r="F268" s="43" t="s">
        <v>587</v>
      </c>
      <c r="G268" s="43" t="s">
        <v>250</v>
      </c>
      <c r="H268" s="77">
        <v>40179</v>
      </c>
      <c r="I268" s="41"/>
      <c r="J268" s="41"/>
      <c r="K268" s="41"/>
      <c r="L268" s="41"/>
      <c r="M268" s="41">
        <v>1</v>
      </c>
    </row>
    <row r="269" spans="1:13" ht="110.25" x14ac:dyDescent="0.25">
      <c r="A269" s="43">
        <v>263</v>
      </c>
      <c r="B269" s="43" t="s">
        <v>228</v>
      </c>
      <c r="C269" s="43">
        <v>5415100932</v>
      </c>
      <c r="D269" s="43" t="s">
        <v>229</v>
      </c>
      <c r="E269" s="43" t="s">
        <v>10</v>
      </c>
      <c r="F269" s="43" t="s">
        <v>587</v>
      </c>
      <c r="G269" s="43" t="s">
        <v>73</v>
      </c>
      <c r="H269" s="77">
        <v>40179</v>
      </c>
      <c r="I269" s="41">
        <v>1</v>
      </c>
      <c r="J269" s="41">
        <v>0</v>
      </c>
      <c r="K269" s="41">
        <v>0</v>
      </c>
      <c r="L269" s="41">
        <v>0</v>
      </c>
      <c r="M269" s="41"/>
    </row>
    <row r="270" spans="1:13" ht="110.25" x14ac:dyDescent="0.25">
      <c r="A270" s="43">
        <v>264</v>
      </c>
      <c r="B270" s="43" t="s">
        <v>228</v>
      </c>
      <c r="C270" s="43">
        <v>5415100932</v>
      </c>
      <c r="D270" s="43" t="s">
        <v>493</v>
      </c>
      <c r="E270" s="43" t="s">
        <v>10</v>
      </c>
      <c r="F270" s="43" t="s">
        <v>587</v>
      </c>
      <c r="G270" s="43" t="s">
        <v>230</v>
      </c>
      <c r="H270" s="77">
        <v>41927</v>
      </c>
      <c r="I270" s="41"/>
      <c r="J270" s="41">
        <v>0</v>
      </c>
      <c r="K270" s="41">
        <v>0</v>
      </c>
      <c r="L270" s="41">
        <v>0</v>
      </c>
      <c r="M270" s="41">
        <v>1</v>
      </c>
    </row>
    <row r="271" spans="1:13" ht="110.25" x14ac:dyDescent="0.25">
      <c r="A271" s="43">
        <v>265</v>
      </c>
      <c r="B271" s="43" t="s">
        <v>20</v>
      </c>
      <c r="C271" s="43">
        <v>5440102612</v>
      </c>
      <c r="D271" s="43" t="s">
        <v>25</v>
      </c>
      <c r="E271" s="43" t="s">
        <v>10</v>
      </c>
      <c r="F271" s="43" t="s">
        <v>587</v>
      </c>
      <c r="G271" s="43" t="s">
        <v>231</v>
      </c>
      <c r="H271" s="45" t="s">
        <v>232</v>
      </c>
      <c r="I271" s="41">
        <v>1</v>
      </c>
      <c r="J271" s="41">
        <v>0</v>
      </c>
      <c r="K271" s="41">
        <v>0</v>
      </c>
      <c r="L271" s="41">
        <v>0</v>
      </c>
      <c r="M271" s="41"/>
    </row>
    <row r="272" spans="1:13" ht="110.25" x14ac:dyDescent="0.25">
      <c r="A272" s="43">
        <v>266</v>
      </c>
      <c r="B272" s="43" t="s">
        <v>20</v>
      </c>
      <c r="C272" s="43">
        <v>5440102612</v>
      </c>
      <c r="D272" s="43" t="s">
        <v>275</v>
      </c>
      <c r="E272" s="43" t="s">
        <v>10</v>
      </c>
      <c r="F272" s="43" t="s">
        <v>587</v>
      </c>
      <c r="G272" s="43" t="s">
        <v>233</v>
      </c>
      <c r="H272" s="45" t="s">
        <v>234</v>
      </c>
      <c r="I272" s="41">
        <v>1</v>
      </c>
      <c r="J272" s="41">
        <v>0</v>
      </c>
      <c r="K272" s="41">
        <v>0</v>
      </c>
      <c r="L272" s="41">
        <v>0</v>
      </c>
      <c r="M272" s="41"/>
    </row>
    <row r="273" spans="1:13" ht="110.25" x14ac:dyDescent="0.25">
      <c r="A273" s="43">
        <v>267</v>
      </c>
      <c r="B273" s="43" t="s">
        <v>20</v>
      </c>
      <c r="C273" s="43">
        <v>5440102612</v>
      </c>
      <c r="D273" s="43" t="s">
        <v>494</v>
      </c>
      <c r="E273" s="43" t="s">
        <v>10</v>
      </c>
      <c r="F273" s="43" t="s">
        <v>587</v>
      </c>
      <c r="G273" s="43" t="s">
        <v>528</v>
      </c>
      <c r="H273" s="45" t="s">
        <v>235</v>
      </c>
      <c r="I273" s="41">
        <v>0</v>
      </c>
      <c r="J273" s="41">
        <v>0</v>
      </c>
      <c r="K273" s="41">
        <v>0</v>
      </c>
      <c r="L273" s="41">
        <v>0</v>
      </c>
      <c r="M273" s="41">
        <v>1</v>
      </c>
    </row>
    <row r="274" spans="1:13" ht="110.25" x14ac:dyDescent="0.25">
      <c r="A274" s="43">
        <v>268</v>
      </c>
      <c r="B274" s="43" t="s">
        <v>20</v>
      </c>
      <c r="C274" s="43">
        <v>5440102612</v>
      </c>
      <c r="D274" s="43" t="s">
        <v>495</v>
      </c>
      <c r="E274" s="43" t="s">
        <v>10</v>
      </c>
      <c r="F274" s="43" t="s">
        <v>587</v>
      </c>
      <c r="G274" s="43" t="s">
        <v>529</v>
      </c>
      <c r="H274" s="45" t="s">
        <v>236</v>
      </c>
      <c r="I274" s="41">
        <v>0</v>
      </c>
      <c r="J274" s="41">
        <v>0</v>
      </c>
      <c r="K274" s="41">
        <v>0</v>
      </c>
      <c r="L274" s="41">
        <v>0</v>
      </c>
      <c r="M274" s="41">
        <v>1</v>
      </c>
    </row>
    <row r="275" spans="1:13" s="81" customFormat="1" ht="110.25" x14ac:dyDescent="0.25">
      <c r="A275" s="43">
        <v>269</v>
      </c>
      <c r="B275" s="43" t="s">
        <v>20</v>
      </c>
      <c r="C275" s="43">
        <v>5440102612</v>
      </c>
      <c r="D275" s="43" t="s">
        <v>496</v>
      </c>
      <c r="E275" s="43" t="s">
        <v>10</v>
      </c>
      <c r="F275" s="43" t="s">
        <v>587</v>
      </c>
      <c r="G275" s="43" t="s">
        <v>530</v>
      </c>
      <c r="H275" s="77">
        <v>41284</v>
      </c>
      <c r="I275" s="41">
        <v>0</v>
      </c>
      <c r="J275" s="41">
        <v>0</v>
      </c>
      <c r="K275" s="41">
        <v>0</v>
      </c>
      <c r="L275" s="41">
        <v>0</v>
      </c>
      <c r="M275" s="41">
        <v>1</v>
      </c>
    </row>
    <row r="276" spans="1:13" s="81" customFormat="1" ht="110.25" x14ac:dyDescent="0.25">
      <c r="A276" s="43">
        <v>270</v>
      </c>
      <c r="B276" s="43" t="s">
        <v>20</v>
      </c>
      <c r="C276" s="43">
        <v>5440102612</v>
      </c>
      <c r="D276" s="43" t="s">
        <v>497</v>
      </c>
      <c r="E276" s="43" t="s">
        <v>10</v>
      </c>
      <c r="F276" s="43" t="s">
        <v>587</v>
      </c>
      <c r="G276" s="43" t="s">
        <v>531</v>
      </c>
      <c r="H276" s="45" t="s">
        <v>237</v>
      </c>
      <c r="I276" s="41"/>
      <c r="J276" s="41">
        <v>0</v>
      </c>
      <c r="K276" s="41">
        <v>0</v>
      </c>
      <c r="L276" s="41">
        <v>0</v>
      </c>
      <c r="M276" s="41">
        <v>1</v>
      </c>
    </row>
    <row r="277" spans="1:13" s="81" customFormat="1" ht="110.25" x14ac:dyDescent="0.25">
      <c r="A277" s="43">
        <v>271</v>
      </c>
      <c r="B277" s="43" t="s">
        <v>20</v>
      </c>
      <c r="C277" s="43">
        <v>5440102612</v>
      </c>
      <c r="D277" s="43" t="s">
        <v>13</v>
      </c>
      <c r="E277" s="43" t="s">
        <v>10</v>
      </c>
      <c r="F277" s="43" t="s">
        <v>587</v>
      </c>
      <c r="G277" s="43" t="s">
        <v>233</v>
      </c>
      <c r="H277" s="45" t="s">
        <v>238</v>
      </c>
      <c r="I277" s="41">
        <v>1</v>
      </c>
      <c r="J277" s="41">
        <v>0</v>
      </c>
      <c r="K277" s="41">
        <v>0</v>
      </c>
      <c r="L277" s="41">
        <v>0</v>
      </c>
      <c r="M277" s="41">
        <v>0</v>
      </c>
    </row>
    <row r="278" spans="1:13" s="81" customFormat="1" ht="110.25" x14ac:dyDescent="0.25">
      <c r="A278" s="43">
        <v>272</v>
      </c>
      <c r="B278" s="43" t="s">
        <v>239</v>
      </c>
      <c r="C278" s="43">
        <v>5441100840</v>
      </c>
      <c r="D278" s="43" t="s">
        <v>24</v>
      </c>
      <c r="E278" s="43" t="s">
        <v>10</v>
      </c>
      <c r="F278" s="43" t="s">
        <v>587</v>
      </c>
      <c r="G278" s="43" t="s">
        <v>53</v>
      </c>
      <c r="H278" s="45" t="s">
        <v>67</v>
      </c>
      <c r="I278" s="41">
        <v>1</v>
      </c>
      <c r="J278" s="41">
        <v>0</v>
      </c>
      <c r="K278" s="41">
        <v>0</v>
      </c>
      <c r="L278" s="41">
        <v>0</v>
      </c>
      <c r="M278" s="41">
        <v>0</v>
      </c>
    </row>
    <row r="279" spans="1:13" s="81" customFormat="1" ht="110.25" x14ac:dyDescent="0.25">
      <c r="A279" s="43">
        <v>273</v>
      </c>
      <c r="B279" s="43" t="s">
        <v>239</v>
      </c>
      <c r="C279" s="43">
        <v>5441100840</v>
      </c>
      <c r="D279" s="43" t="s">
        <v>24</v>
      </c>
      <c r="E279" s="43" t="s">
        <v>10</v>
      </c>
      <c r="F279" s="43" t="s">
        <v>587</v>
      </c>
      <c r="G279" s="43" t="s">
        <v>245</v>
      </c>
      <c r="H279" s="77">
        <v>38891</v>
      </c>
      <c r="I279" s="41">
        <v>1</v>
      </c>
      <c r="J279" s="41"/>
      <c r="K279" s="41"/>
      <c r="L279" s="41"/>
      <c r="M279" s="41"/>
    </row>
    <row r="280" spans="1:13" s="81" customFormat="1" ht="110.25" x14ac:dyDescent="0.25">
      <c r="A280" s="43">
        <v>274</v>
      </c>
      <c r="B280" s="43" t="s">
        <v>239</v>
      </c>
      <c r="C280" s="43">
        <v>5441100840</v>
      </c>
      <c r="D280" s="43" t="s">
        <v>24</v>
      </c>
      <c r="E280" s="43" t="s">
        <v>10</v>
      </c>
      <c r="F280" s="43" t="s">
        <v>587</v>
      </c>
      <c r="G280" s="43" t="s">
        <v>53</v>
      </c>
      <c r="H280" s="45" t="s">
        <v>67</v>
      </c>
      <c r="I280" s="41">
        <v>1</v>
      </c>
      <c r="J280" s="41">
        <v>0</v>
      </c>
      <c r="K280" s="41">
        <v>0</v>
      </c>
      <c r="L280" s="41">
        <v>0</v>
      </c>
      <c r="M280" s="41">
        <v>0</v>
      </c>
    </row>
    <row r="281" spans="1:13" s="81" customFormat="1" ht="110.25" x14ac:dyDescent="0.25">
      <c r="A281" s="43">
        <v>275</v>
      </c>
      <c r="B281" s="43" t="s">
        <v>14</v>
      </c>
      <c r="C281" s="43">
        <v>5442101004</v>
      </c>
      <c r="D281" s="43" t="s">
        <v>15</v>
      </c>
      <c r="E281" s="43" t="s">
        <v>10</v>
      </c>
      <c r="F281" s="43" t="s">
        <v>587</v>
      </c>
      <c r="G281" s="43" t="s">
        <v>188</v>
      </c>
      <c r="H281" s="45" t="s">
        <v>240</v>
      </c>
      <c r="I281" s="41">
        <v>1</v>
      </c>
      <c r="J281" s="41">
        <v>0</v>
      </c>
      <c r="K281" s="41">
        <v>0</v>
      </c>
      <c r="L281" s="41">
        <v>0</v>
      </c>
      <c r="M281" s="41"/>
    </row>
    <row r="282" spans="1:13" s="81" customFormat="1" ht="110.25" x14ac:dyDescent="0.25">
      <c r="A282" s="43">
        <v>276</v>
      </c>
      <c r="B282" s="43" t="s">
        <v>14</v>
      </c>
      <c r="C282" s="43">
        <v>5442101004</v>
      </c>
      <c r="D282" s="43" t="s">
        <v>501</v>
      </c>
      <c r="E282" s="43" t="s">
        <v>10</v>
      </c>
      <c r="F282" s="43" t="s">
        <v>587</v>
      </c>
      <c r="G282" s="43" t="s">
        <v>486</v>
      </c>
      <c r="H282" s="45" t="s">
        <v>240</v>
      </c>
      <c r="I282" s="41">
        <v>0</v>
      </c>
      <c r="J282" s="41">
        <v>0</v>
      </c>
      <c r="K282" s="41">
        <v>0</v>
      </c>
      <c r="L282" s="41">
        <v>0</v>
      </c>
      <c r="M282" s="41">
        <v>1</v>
      </c>
    </row>
    <row r="283" spans="1:13" s="81" customFormat="1" ht="110.25" x14ac:dyDescent="0.25">
      <c r="A283" s="43">
        <v>277</v>
      </c>
      <c r="B283" s="43" t="s">
        <v>14</v>
      </c>
      <c r="C283" s="43">
        <v>5442101004</v>
      </c>
      <c r="D283" s="43" t="s">
        <v>586</v>
      </c>
      <c r="E283" s="43" t="s">
        <v>10</v>
      </c>
      <c r="F283" s="43" t="s">
        <v>587</v>
      </c>
      <c r="G283" s="43" t="s">
        <v>507</v>
      </c>
      <c r="H283" s="45" t="s">
        <v>241</v>
      </c>
      <c r="I283" s="41"/>
      <c r="J283" s="41">
        <v>0</v>
      </c>
      <c r="K283" s="41">
        <v>0</v>
      </c>
      <c r="L283" s="41">
        <v>0</v>
      </c>
      <c r="M283" s="41">
        <v>1</v>
      </c>
    </row>
    <row r="284" spans="1:13" s="81" customFormat="1" ht="110.25" x14ac:dyDescent="0.25">
      <c r="A284" s="43">
        <v>278</v>
      </c>
      <c r="B284" s="43" t="s">
        <v>14</v>
      </c>
      <c r="C284" s="43">
        <v>5442101004</v>
      </c>
      <c r="D284" s="43" t="s">
        <v>18</v>
      </c>
      <c r="E284" s="43" t="s">
        <v>10</v>
      </c>
      <c r="F284" s="43" t="s">
        <v>587</v>
      </c>
      <c r="G284" s="43" t="s">
        <v>121</v>
      </c>
      <c r="H284" s="45" t="s">
        <v>242</v>
      </c>
      <c r="I284" s="41">
        <v>1</v>
      </c>
      <c r="J284" s="41">
        <v>0</v>
      </c>
      <c r="K284" s="41">
        <v>0</v>
      </c>
      <c r="L284" s="41">
        <v>0</v>
      </c>
      <c r="M284" s="41">
        <v>0</v>
      </c>
    </row>
    <row r="285" spans="1:13" s="81" customFormat="1" ht="110.25" x14ac:dyDescent="0.25">
      <c r="A285" s="43">
        <v>279</v>
      </c>
      <c r="B285" s="43" t="s">
        <v>14</v>
      </c>
      <c r="C285" s="43">
        <v>5442101004</v>
      </c>
      <c r="D285" s="43" t="s">
        <v>502</v>
      </c>
      <c r="E285" s="43" t="s">
        <v>10</v>
      </c>
      <c r="F285" s="43" t="s">
        <v>587</v>
      </c>
      <c r="G285" s="64" t="s">
        <v>249</v>
      </c>
      <c r="H285" s="111">
        <v>39372</v>
      </c>
      <c r="I285" s="41"/>
      <c r="J285" s="41">
        <v>0</v>
      </c>
      <c r="K285" s="41">
        <v>0</v>
      </c>
      <c r="L285" s="41">
        <v>0</v>
      </c>
      <c r="M285" s="41">
        <v>1</v>
      </c>
    </row>
    <row r="286" spans="1:13" s="81" customFormat="1" ht="110.25" x14ac:dyDescent="0.25">
      <c r="A286" s="43">
        <v>280</v>
      </c>
      <c r="B286" s="43" t="s">
        <v>14</v>
      </c>
      <c r="C286" s="43">
        <v>5442101004</v>
      </c>
      <c r="D286" s="43" t="s">
        <v>503</v>
      </c>
      <c r="E286" s="43" t="s">
        <v>10</v>
      </c>
      <c r="F286" s="43" t="s">
        <v>587</v>
      </c>
      <c r="G286" s="64" t="s">
        <v>327</v>
      </c>
      <c r="H286" s="111">
        <v>39824</v>
      </c>
      <c r="I286" s="41">
        <v>0</v>
      </c>
      <c r="J286" s="41">
        <v>0</v>
      </c>
      <c r="K286" s="41">
        <v>0</v>
      </c>
      <c r="L286" s="41">
        <v>0</v>
      </c>
      <c r="M286" s="41">
        <v>1</v>
      </c>
    </row>
    <row r="287" spans="1:13" s="81" customFormat="1" ht="110.25" x14ac:dyDescent="0.25">
      <c r="A287" s="43">
        <v>281</v>
      </c>
      <c r="B287" s="43" t="s">
        <v>14</v>
      </c>
      <c r="C287" s="43">
        <v>5442101004</v>
      </c>
      <c r="D287" s="43" t="s">
        <v>24</v>
      </c>
      <c r="E287" s="43" t="s">
        <v>10</v>
      </c>
      <c r="F287" s="43" t="s">
        <v>587</v>
      </c>
      <c r="G287" s="64" t="s">
        <v>329</v>
      </c>
      <c r="H287" s="111">
        <v>41010</v>
      </c>
      <c r="I287" s="41"/>
      <c r="J287" s="41">
        <v>0</v>
      </c>
      <c r="K287" s="41">
        <v>0</v>
      </c>
      <c r="L287" s="41">
        <v>0</v>
      </c>
      <c r="M287" s="41">
        <v>1</v>
      </c>
    </row>
    <row r="288" spans="1:13" s="81" customFormat="1" ht="110.25" x14ac:dyDescent="0.25">
      <c r="A288" s="43">
        <v>282</v>
      </c>
      <c r="B288" s="43" t="s">
        <v>14</v>
      </c>
      <c r="C288" s="43">
        <v>5442101004</v>
      </c>
      <c r="D288" s="43" t="s">
        <v>24</v>
      </c>
      <c r="E288" s="43" t="s">
        <v>10</v>
      </c>
      <c r="F288" s="43" t="s">
        <v>587</v>
      </c>
      <c r="G288" s="64" t="s">
        <v>291</v>
      </c>
      <c r="H288" s="111">
        <v>41177</v>
      </c>
      <c r="I288" s="41">
        <v>0</v>
      </c>
      <c r="J288" s="41">
        <v>0</v>
      </c>
      <c r="K288" s="41">
        <v>0</v>
      </c>
      <c r="L288" s="41">
        <v>0</v>
      </c>
      <c r="M288" s="41">
        <v>1</v>
      </c>
    </row>
    <row r="289" spans="1:13" s="81" customFormat="1" ht="110.25" x14ac:dyDescent="0.25">
      <c r="A289" s="43">
        <v>283</v>
      </c>
      <c r="B289" s="43" t="s">
        <v>14</v>
      </c>
      <c r="C289" s="43">
        <v>5442101004</v>
      </c>
      <c r="D289" s="43" t="s">
        <v>504</v>
      </c>
      <c r="E289" s="43" t="s">
        <v>10</v>
      </c>
      <c r="F289" s="43" t="s">
        <v>587</v>
      </c>
      <c r="G289" s="43" t="s">
        <v>417</v>
      </c>
      <c r="H289" s="77">
        <v>38834</v>
      </c>
      <c r="I289" s="41">
        <v>0</v>
      </c>
      <c r="J289" s="41">
        <v>0</v>
      </c>
      <c r="K289" s="41">
        <v>0</v>
      </c>
      <c r="L289" s="41">
        <v>0</v>
      </c>
      <c r="M289" s="41">
        <v>1</v>
      </c>
    </row>
    <row r="290" spans="1:13" s="81" customFormat="1" ht="110.25" x14ac:dyDescent="0.25">
      <c r="A290" s="43">
        <v>284</v>
      </c>
      <c r="B290" s="43" t="s">
        <v>14</v>
      </c>
      <c r="C290" s="43">
        <v>5442101004</v>
      </c>
      <c r="D290" s="43" t="s">
        <v>505</v>
      </c>
      <c r="E290" s="43" t="s">
        <v>10</v>
      </c>
      <c r="F290" s="43" t="s">
        <v>587</v>
      </c>
      <c r="G290" s="43" t="s">
        <v>294</v>
      </c>
      <c r="H290" s="77">
        <v>40451</v>
      </c>
      <c r="I290" s="41"/>
      <c r="J290" s="41">
        <v>0</v>
      </c>
      <c r="K290" s="41">
        <v>0</v>
      </c>
      <c r="L290" s="41">
        <v>0</v>
      </c>
      <c r="M290" s="41">
        <v>1</v>
      </c>
    </row>
    <row r="291" spans="1:13" s="81" customFormat="1" ht="110.25" x14ac:dyDescent="0.25">
      <c r="A291" s="43">
        <v>285</v>
      </c>
      <c r="B291" s="43" t="s">
        <v>14</v>
      </c>
      <c r="C291" s="43">
        <v>5442101004</v>
      </c>
      <c r="D291" s="43" t="s">
        <v>24</v>
      </c>
      <c r="E291" s="43" t="s">
        <v>10</v>
      </c>
      <c r="F291" s="43" t="s">
        <v>587</v>
      </c>
      <c r="G291" s="64" t="s">
        <v>328</v>
      </c>
      <c r="H291" s="111">
        <v>37861</v>
      </c>
      <c r="I291" s="41">
        <v>0</v>
      </c>
      <c r="J291" s="41">
        <v>0</v>
      </c>
      <c r="K291" s="41">
        <v>0</v>
      </c>
      <c r="L291" s="41">
        <v>0</v>
      </c>
      <c r="M291" s="41">
        <v>1</v>
      </c>
    </row>
    <row r="292" spans="1:13" s="81" customFormat="1" ht="110.25" x14ac:dyDescent="0.25">
      <c r="A292" s="43">
        <v>286</v>
      </c>
      <c r="B292" s="43" t="s">
        <v>14</v>
      </c>
      <c r="C292" s="43">
        <v>5442101004</v>
      </c>
      <c r="D292" s="43" t="s">
        <v>24</v>
      </c>
      <c r="E292" s="43" t="s">
        <v>10</v>
      </c>
      <c r="F292" s="43" t="s">
        <v>587</v>
      </c>
      <c r="G292" s="64" t="s">
        <v>294</v>
      </c>
      <c r="H292" s="111">
        <v>34997</v>
      </c>
      <c r="I292" s="41">
        <v>0</v>
      </c>
      <c r="J292" s="41">
        <v>0</v>
      </c>
      <c r="K292" s="41">
        <v>0</v>
      </c>
      <c r="L292" s="41">
        <v>0</v>
      </c>
      <c r="M292" s="41">
        <v>1</v>
      </c>
    </row>
    <row r="293" spans="1:13" s="81" customFormat="1" ht="110.25" x14ac:dyDescent="0.25">
      <c r="A293" s="43">
        <v>287</v>
      </c>
      <c r="B293" s="1" t="s">
        <v>14</v>
      </c>
      <c r="C293" s="1">
        <v>5442101004</v>
      </c>
      <c r="D293" s="1" t="s">
        <v>506</v>
      </c>
      <c r="E293" s="43" t="s">
        <v>10</v>
      </c>
      <c r="F293" s="43" t="s">
        <v>587</v>
      </c>
      <c r="G293" s="1" t="s">
        <v>53</v>
      </c>
      <c r="H293" s="79" t="s">
        <v>240</v>
      </c>
      <c r="I293" s="41">
        <v>0</v>
      </c>
      <c r="J293" s="41">
        <v>0</v>
      </c>
      <c r="K293" s="41">
        <v>0</v>
      </c>
      <c r="L293" s="41">
        <v>0</v>
      </c>
      <c r="M293" s="41">
        <v>1</v>
      </c>
    </row>
    <row r="294" spans="1:13" ht="110.25" x14ac:dyDescent="0.25">
      <c r="A294" s="43">
        <v>288</v>
      </c>
      <c r="B294" s="43" t="s">
        <v>40</v>
      </c>
      <c r="C294" s="43">
        <v>5423101256</v>
      </c>
      <c r="D294" s="64" t="s">
        <v>400</v>
      </c>
      <c r="E294" s="43" t="s">
        <v>10</v>
      </c>
      <c r="F294" s="43" t="s">
        <v>587</v>
      </c>
      <c r="G294" s="76" t="s">
        <v>253</v>
      </c>
      <c r="H294" s="77">
        <v>40514</v>
      </c>
      <c r="I294" s="41"/>
      <c r="J294" s="41"/>
      <c r="K294" s="41"/>
      <c r="L294" s="41"/>
      <c r="M294" s="41">
        <v>1</v>
      </c>
    </row>
    <row r="295" spans="1:13" ht="110.25" x14ac:dyDescent="0.25">
      <c r="A295" s="43">
        <v>289</v>
      </c>
      <c r="B295" s="43" t="s">
        <v>40</v>
      </c>
      <c r="C295" s="43">
        <v>5423101256</v>
      </c>
      <c r="D295" s="64" t="s">
        <v>399</v>
      </c>
      <c r="E295" s="43" t="s">
        <v>10</v>
      </c>
      <c r="F295" s="43" t="s">
        <v>587</v>
      </c>
      <c r="G295" s="76" t="s">
        <v>253</v>
      </c>
      <c r="H295" s="77">
        <v>40514</v>
      </c>
      <c r="I295" s="41"/>
      <c r="J295" s="41"/>
      <c r="K295" s="41"/>
      <c r="L295" s="41"/>
      <c r="M295" s="41">
        <v>1</v>
      </c>
    </row>
    <row r="296" spans="1:13" ht="110.25" x14ac:dyDescent="0.25">
      <c r="A296" s="43">
        <v>290</v>
      </c>
      <c r="B296" s="43" t="s">
        <v>239</v>
      </c>
      <c r="C296" s="43">
        <v>5441100840</v>
      </c>
      <c r="D296" s="76" t="s">
        <v>24</v>
      </c>
      <c r="E296" s="43" t="s">
        <v>10</v>
      </c>
      <c r="F296" s="43" t="s">
        <v>587</v>
      </c>
      <c r="G296" s="76" t="s">
        <v>53</v>
      </c>
      <c r="H296" s="77">
        <v>40399</v>
      </c>
      <c r="I296" s="41"/>
      <c r="J296" s="41">
        <v>0</v>
      </c>
      <c r="K296" s="41">
        <v>0</v>
      </c>
      <c r="L296" s="41">
        <v>0</v>
      </c>
      <c r="M296" s="41">
        <v>1</v>
      </c>
    </row>
    <row r="297" spans="1:13" ht="110.25" x14ac:dyDescent="0.25">
      <c r="A297" s="43">
        <v>291</v>
      </c>
      <c r="B297" s="43" t="s">
        <v>239</v>
      </c>
      <c r="C297" s="43">
        <v>5441100840</v>
      </c>
      <c r="D297" s="76" t="s">
        <v>24</v>
      </c>
      <c r="E297" s="43" t="s">
        <v>10</v>
      </c>
      <c r="F297" s="43" t="s">
        <v>587</v>
      </c>
      <c r="G297" s="76" t="s">
        <v>53</v>
      </c>
      <c r="H297" s="77">
        <v>43634</v>
      </c>
      <c r="I297" s="41"/>
      <c r="J297" s="41">
        <v>0</v>
      </c>
      <c r="K297" s="41">
        <v>0</v>
      </c>
      <c r="L297" s="41">
        <v>0</v>
      </c>
      <c r="M297" s="41">
        <v>1</v>
      </c>
    </row>
    <row r="298" spans="1:13" ht="110.25" x14ac:dyDescent="0.25">
      <c r="A298" s="43">
        <v>292</v>
      </c>
      <c r="B298" s="43" t="s">
        <v>28</v>
      </c>
      <c r="C298" s="43">
        <v>5424101636</v>
      </c>
      <c r="D298" s="43" t="s">
        <v>17</v>
      </c>
      <c r="E298" s="43" t="s">
        <v>10</v>
      </c>
      <c r="F298" s="43" t="s">
        <v>587</v>
      </c>
      <c r="G298" s="43" t="s">
        <v>404</v>
      </c>
      <c r="H298" s="77">
        <v>37622</v>
      </c>
      <c r="I298" s="41"/>
      <c r="J298" s="41"/>
      <c r="K298" s="41"/>
      <c r="L298" s="41"/>
      <c r="M298" s="41">
        <v>1</v>
      </c>
    </row>
    <row r="299" spans="1:13" ht="110.25" x14ac:dyDescent="0.25">
      <c r="A299" s="43">
        <v>293</v>
      </c>
      <c r="B299" s="43" t="s">
        <v>28</v>
      </c>
      <c r="C299" s="43">
        <v>5424101636</v>
      </c>
      <c r="D299" s="41" t="s">
        <v>402</v>
      </c>
      <c r="E299" s="43" t="s">
        <v>10</v>
      </c>
      <c r="F299" s="43" t="s">
        <v>587</v>
      </c>
      <c r="G299" s="43" t="s">
        <v>254</v>
      </c>
      <c r="H299" s="77">
        <v>40179</v>
      </c>
      <c r="I299" s="41">
        <v>0</v>
      </c>
      <c r="J299" s="41"/>
      <c r="K299" s="41"/>
      <c r="L299" s="41"/>
      <c r="M299" s="41">
        <v>1</v>
      </c>
    </row>
    <row r="300" spans="1:13" ht="110.25" x14ac:dyDescent="0.25">
      <c r="A300" s="43">
        <v>294</v>
      </c>
      <c r="B300" s="43" t="s">
        <v>28</v>
      </c>
      <c r="C300" s="43">
        <v>5424101636</v>
      </c>
      <c r="D300" s="43" t="s">
        <v>403</v>
      </c>
      <c r="E300" s="43" t="s">
        <v>10</v>
      </c>
      <c r="F300" s="43" t="s">
        <v>587</v>
      </c>
      <c r="G300" s="43" t="s">
        <v>255</v>
      </c>
      <c r="H300" s="77">
        <v>39083</v>
      </c>
      <c r="I300" s="41"/>
      <c r="J300" s="41"/>
      <c r="K300" s="41"/>
      <c r="L300" s="41"/>
      <c r="M300" s="41">
        <v>1</v>
      </c>
    </row>
    <row r="301" spans="1:13" ht="110.25" x14ac:dyDescent="0.25">
      <c r="A301" s="43">
        <v>295</v>
      </c>
      <c r="B301" s="43" t="s">
        <v>20</v>
      </c>
      <c r="C301" s="43">
        <v>5440102612</v>
      </c>
      <c r="D301" s="43" t="s">
        <v>498</v>
      </c>
      <c r="E301" s="43" t="s">
        <v>10</v>
      </c>
      <c r="F301" s="43" t="s">
        <v>587</v>
      </c>
      <c r="G301" s="43" t="s">
        <v>532</v>
      </c>
      <c r="H301" s="77">
        <v>43014</v>
      </c>
      <c r="I301" s="41"/>
      <c r="J301" s="41">
        <v>0</v>
      </c>
      <c r="K301" s="41"/>
      <c r="L301" s="41">
        <v>0</v>
      </c>
      <c r="M301" s="41">
        <v>1</v>
      </c>
    </row>
    <row r="302" spans="1:13" ht="110.25" x14ac:dyDescent="0.25">
      <c r="A302" s="43">
        <v>296</v>
      </c>
      <c r="B302" s="43" t="s">
        <v>20</v>
      </c>
      <c r="C302" s="43">
        <v>5440102612</v>
      </c>
      <c r="D302" s="43" t="s">
        <v>499</v>
      </c>
      <c r="E302" s="43" t="s">
        <v>10</v>
      </c>
      <c r="F302" s="43" t="s">
        <v>587</v>
      </c>
      <c r="G302" s="43" t="s">
        <v>532</v>
      </c>
      <c r="H302" s="77">
        <v>43260</v>
      </c>
      <c r="I302" s="41"/>
      <c r="J302" s="41"/>
      <c r="K302" s="41"/>
      <c r="L302" s="41"/>
      <c r="M302" s="41">
        <v>1</v>
      </c>
    </row>
    <row r="303" spans="1:13" ht="110.25" x14ac:dyDescent="0.25">
      <c r="A303" s="43">
        <v>297</v>
      </c>
      <c r="B303" s="43" t="s">
        <v>20</v>
      </c>
      <c r="C303" s="43">
        <v>5440102612</v>
      </c>
      <c r="D303" s="43" t="s">
        <v>26</v>
      </c>
      <c r="E303" s="43" t="s">
        <v>10</v>
      </c>
      <c r="F303" s="43" t="s">
        <v>587</v>
      </c>
      <c r="G303" s="43" t="s">
        <v>530</v>
      </c>
      <c r="H303" s="77">
        <v>40457</v>
      </c>
      <c r="I303" s="41"/>
      <c r="J303" s="41"/>
      <c r="K303" s="41"/>
      <c r="L303" s="41"/>
      <c r="M303" s="41">
        <v>1</v>
      </c>
    </row>
    <row r="304" spans="1:13" ht="110.25" x14ac:dyDescent="0.25">
      <c r="A304" s="43">
        <v>298</v>
      </c>
      <c r="B304" s="43" t="s">
        <v>20</v>
      </c>
      <c r="C304" s="43">
        <v>5440102612</v>
      </c>
      <c r="D304" s="43" t="s">
        <v>13</v>
      </c>
      <c r="E304" s="43" t="s">
        <v>10</v>
      </c>
      <c r="F304" s="43" t="s">
        <v>587</v>
      </c>
      <c r="G304" s="43" t="s">
        <v>532</v>
      </c>
      <c r="H304" s="77">
        <v>40864</v>
      </c>
      <c r="I304" s="41"/>
      <c r="J304" s="41"/>
      <c r="K304" s="41"/>
      <c r="L304" s="41"/>
      <c r="M304" s="41">
        <v>1</v>
      </c>
    </row>
    <row r="305" spans="1:13" ht="110.25" x14ac:dyDescent="0.25">
      <c r="A305" s="43">
        <v>299</v>
      </c>
      <c r="B305" s="64" t="s">
        <v>20</v>
      </c>
      <c r="C305" s="64">
        <v>5440102612</v>
      </c>
      <c r="D305" s="64" t="s">
        <v>500</v>
      </c>
      <c r="E305" s="64" t="s">
        <v>10</v>
      </c>
      <c r="F305" s="43" t="s">
        <v>587</v>
      </c>
      <c r="G305" s="64" t="s">
        <v>532</v>
      </c>
      <c r="H305" s="112">
        <v>43504</v>
      </c>
      <c r="I305" s="41"/>
      <c r="J305" s="41"/>
      <c r="K305" s="41"/>
      <c r="L305" s="41"/>
      <c r="M305" s="41">
        <v>1</v>
      </c>
    </row>
    <row r="306" spans="1:13" ht="110.25" x14ac:dyDescent="0.25">
      <c r="A306" s="43">
        <v>300</v>
      </c>
      <c r="B306" s="64" t="s">
        <v>20</v>
      </c>
      <c r="C306" s="64">
        <v>5440102612</v>
      </c>
      <c r="D306" s="64" t="s">
        <v>13</v>
      </c>
      <c r="E306" s="64" t="s">
        <v>10</v>
      </c>
      <c r="F306" s="43" t="s">
        <v>587</v>
      </c>
      <c r="G306" s="64" t="s">
        <v>533</v>
      </c>
      <c r="H306" s="112">
        <v>39462</v>
      </c>
      <c r="I306" s="41"/>
      <c r="J306" s="41"/>
      <c r="K306" s="41"/>
      <c r="L306" s="41"/>
      <c r="M306" s="41">
        <v>1</v>
      </c>
    </row>
    <row r="307" spans="1:13" ht="110.25" x14ac:dyDescent="0.25">
      <c r="A307" s="43">
        <v>301</v>
      </c>
      <c r="B307" s="43" t="s">
        <v>19</v>
      </c>
      <c r="C307" s="43">
        <v>5427101031</v>
      </c>
      <c r="D307" s="43" t="s">
        <v>423</v>
      </c>
      <c r="E307" s="43" t="s">
        <v>10</v>
      </c>
      <c r="F307" s="43" t="s">
        <v>587</v>
      </c>
      <c r="G307" s="43" t="s">
        <v>418</v>
      </c>
      <c r="H307" s="77">
        <v>39414</v>
      </c>
      <c r="I307" s="41"/>
      <c r="J307" s="41"/>
      <c r="K307" s="41"/>
      <c r="L307" s="41"/>
      <c r="M307" s="41">
        <v>1</v>
      </c>
    </row>
    <row r="308" spans="1:13" ht="110.25" x14ac:dyDescent="0.25">
      <c r="A308" s="43">
        <v>302</v>
      </c>
      <c r="B308" s="43" t="s">
        <v>19</v>
      </c>
      <c r="C308" s="43">
        <v>5427101031</v>
      </c>
      <c r="D308" s="43" t="s">
        <v>424</v>
      </c>
      <c r="E308" s="43" t="s">
        <v>10</v>
      </c>
      <c r="F308" s="43" t="s">
        <v>587</v>
      </c>
      <c r="G308" s="43" t="s">
        <v>419</v>
      </c>
      <c r="H308" s="77">
        <v>40542</v>
      </c>
      <c r="I308" s="41"/>
      <c r="J308" s="41"/>
      <c r="K308" s="41"/>
      <c r="L308" s="41"/>
      <c r="M308" s="41">
        <v>1</v>
      </c>
    </row>
    <row r="309" spans="1:13" ht="110.25" x14ac:dyDescent="0.25">
      <c r="A309" s="43">
        <v>303</v>
      </c>
      <c r="B309" s="43" t="s">
        <v>19</v>
      </c>
      <c r="C309" s="43">
        <v>5427101031</v>
      </c>
      <c r="D309" s="43" t="s">
        <v>425</v>
      </c>
      <c r="E309" s="43" t="s">
        <v>10</v>
      </c>
      <c r="F309" s="43" t="s">
        <v>587</v>
      </c>
      <c r="G309" s="64" t="s">
        <v>417</v>
      </c>
      <c r="H309" s="104">
        <v>37847</v>
      </c>
      <c r="I309" s="41"/>
      <c r="J309" s="41"/>
      <c r="K309" s="41"/>
      <c r="L309" s="41"/>
      <c r="M309" s="41">
        <v>1</v>
      </c>
    </row>
    <row r="310" spans="1:13" ht="110.25" x14ac:dyDescent="0.25">
      <c r="A310" s="43">
        <v>304</v>
      </c>
      <c r="B310" s="43" t="s">
        <v>19</v>
      </c>
      <c r="C310" s="43">
        <v>5427101031</v>
      </c>
      <c r="D310" s="43" t="s">
        <v>426</v>
      </c>
      <c r="E310" s="43" t="s">
        <v>10</v>
      </c>
      <c r="F310" s="43" t="s">
        <v>587</v>
      </c>
      <c r="G310" s="43" t="s">
        <v>419</v>
      </c>
      <c r="H310" s="77">
        <v>40542</v>
      </c>
      <c r="I310" s="41"/>
      <c r="J310" s="41"/>
      <c r="K310" s="41"/>
      <c r="L310" s="41"/>
      <c r="M310" s="41">
        <v>1</v>
      </c>
    </row>
    <row r="311" spans="1:13" ht="110.25" x14ac:dyDescent="0.25">
      <c r="A311" s="43">
        <v>305</v>
      </c>
      <c r="B311" s="43" t="s">
        <v>19</v>
      </c>
      <c r="C311" s="43">
        <v>5427101031</v>
      </c>
      <c r="D311" s="43" t="s">
        <v>427</v>
      </c>
      <c r="E311" s="43" t="s">
        <v>10</v>
      </c>
      <c r="F311" s="43" t="s">
        <v>587</v>
      </c>
      <c r="G311" s="43" t="s">
        <v>420</v>
      </c>
      <c r="H311" s="77">
        <v>40543</v>
      </c>
      <c r="I311" s="41"/>
      <c r="J311" s="41"/>
      <c r="K311" s="41"/>
      <c r="L311" s="41"/>
      <c r="M311" s="41">
        <v>1</v>
      </c>
    </row>
    <row r="312" spans="1:13" ht="110.25" x14ac:dyDescent="0.25">
      <c r="A312" s="43">
        <v>306</v>
      </c>
      <c r="B312" s="43" t="s">
        <v>19</v>
      </c>
      <c r="C312" s="43">
        <v>5427101031</v>
      </c>
      <c r="D312" s="43" t="s">
        <v>428</v>
      </c>
      <c r="E312" s="43" t="s">
        <v>10</v>
      </c>
      <c r="F312" s="43" t="s">
        <v>587</v>
      </c>
      <c r="G312" s="64" t="s">
        <v>420</v>
      </c>
      <c r="H312" s="104">
        <v>39414</v>
      </c>
      <c r="I312" s="41"/>
      <c r="J312" s="41"/>
      <c r="K312" s="41"/>
      <c r="L312" s="41"/>
      <c r="M312" s="41">
        <v>1</v>
      </c>
    </row>
    <row r="313" spans="1:13" ht="110.25" x14ac:dyDescent="0.25">
      <c r="A313" s="43">
        <v>307</v>
      </c>
      <c r="B313" s="43" t="s">
        <v>19</v>
      </c>
      <c r="C313" s="43">
        <v>5427101031</v>
      </c>
      <c r="D313" s="43" t="s">
        <v>429</v>
      </c>
      <c r="E313" s="43" t="s">
        <v>10</v>
      </c>
      <c r="F313" s="43" t="s">
        <v>587</v>
      </c>
      <c r="G313" s="64" t="s">
        <v>421</v>
      </c>
      <c r="H313" s="104">
        <v>37895</v>
      </c>
      <c r="I313" s="41"/>
      <c r="J313" s="41"/>
      <c r="K313" s="41"/>
      <c r="L313" s="41"/>
      <c r="M313" s="41">
        <v>1</v>
      </c>
    </row>
    <row r="314" spans="1:13" ht="110.25" x14ac:dyDescent="0.25">
      <c r="A314" s="43">
        <v>308</v>
      </c>
      <c r="B314" s="43" t="s">
        <v>19</v>
      </c>
      <c r="C314" s="43">
        <v>5427101031</v>
      </c>
      <c r="D314" s="43" t="s">
        <v>430</v>
      </c>
      <c r="E314" s="43" t="s">
        <v>10</v>
      </c>
      <c r="F314" s="43" t="s">
        <v>587</v>
      </c>
      <c r="G314" s="64" t="s">
        <v>422</v>
      </c>
      <c r="H314" s="104">
        <v>37530</v>
      </c>
      <c r="I314" s="41"/>
      <c r="J314" s="41"/>
      <c r="K314" s="41"/>
      <c r="L314" s="41"/>
      <c r="M314" s="41">
        <v>1</v>
      </c>
    </row>
    <row r="315" spans="1:13" ht="110.25" x14ac:dyDescent="0.25">
      <c r="A315" s="43">
        <v>309</v>
      </c>
      <c r="B315" s="43" t="s">
        <v>288</v>
      </c>
      <c r="C315" s="43">
        <v>5445117267</v>
      </c>
      <c r="D315" s="43" t="s">
        <v>363</v>
      </c>
      <c r="E315" s="43" t="s">
        <v>10</v>
      </c>
      <c r="F315" s="43" t="s">
        <v>587</v>
      </c>
      <c r="G315" s="43" t="s">
        <v>289</v>
      </c>
      <c r="H315" s="77">
        <v>38175</v>
      </c>
      <c r="I315" s="41"/>
      <c r="J315" s="41"/>
      <c r="K315" s="41"/>
      <c r="L315" s="41"/>
      <c r="M315" s="41">
        <v>1</v>
      </c>
    </row>
    <row r="316" spans="1:13" ht="110.25" x14ac:dyDescent="0.25">
      <c r="A316" s="43">
        <v>310</v>
      </c>
      <c r="B316" s="43" t="s">
        <v>288</v>
      </c>
      <c r="C316" s="43">
        <v>5445117267</v>
      </c>
      <c r="D316" s="43" t="s">
        <v>364</v>
      </c>
      <c r="E316" s="43" t="s">
        <v>10</v>
      </c>
      <c r="F316" s="43" t="s">
        <v>587</v>
      </c>
      <c r="G316" s="43" t="s">
        <v>289</v>
      </c>
      <c r="H316" s="77">
        <v>38175</v>
      </c>
      <c r="I316" s="41"/>
      <c r="J316" s="41"/>
      <c r="K316" s="41"/>
      <c r="L316" s="41"/>
      <c r="M316" s="41">
        <v>1</v>
      </c>
    </row>
    <row r="317" spans="1:13" ht="110.25" x14ac:dyDescent="0.25">
      <c r="A317" s="43">
        <v>311</v>
      </c>
      <c r="B317" s="43" t="s">
        <v>288</v>
      </c>
      <c r="C317" s="43">
        <v>5445117267</v>
      </c>
      <c r="D317" s="43" t="s">
        <v>365</v>
      </c>
      <c r="E317" s="43" t="s">
        <v>10</v>
      </c>
      <c r="F317" s="43" t="s">
        <v>587</v>
      </c>
      <c r="G317" s="43" t="s">
        <v>289</v>
      </c>
      <c r="H317" s="77">
        <v>38175</v>
      </c>
      <c r="I317" s="41"/>
      <c r="J317" s="41"/>
      <c r="K317" s="41"/>
      <c r="L317" s="41"/>
      <c r="M317" s="41">
        <v>1</v>
      </c>
    </row>
    <row r="318" spans="1:13" ht="110.25" x14ac:dyDescent="0.25">
      <c r="A318" s="43">
        <v>312</v>
      </c>
      <c r="B318" s="43" t="s">
        <v>316</v>
      </c>
      <c r="C318" s="43">
        <v>5446103034</v>
      </c>
      <c r="D318" s="68" t="s">
        <v>379</v>
      </c>
      <c r="E318" s="68" t="s">
        <v>310</v>
      </c>
      <c r="F318" s="43" t="s">
        <v>587</v>
      </c>
      <c r="G318" s="68" t="s">
        <v>311</v>
      </c>
      <c r="H318" s="110">
        <v>2018</v>
      </c>
      <c r="I318" s="41"/>
      <c r="J318" s="41"/>
      <c r="K318" s="41"/>
      <c r="L318" s="41"/>
      <c r="M318" s="41">
        <v>1</v>
      </c>
    </row>
    <row r="319" spans="1:13" ht="110.25" x14ac:dyDescent="0.25">
      <c r="A319" s="43">
        <v>313</v>
      </c>
      <c r="B319" s="43" t="s">
        <v>316</v>
      </c>
      <c r="C319" s="43">
        <v>5446103034</v>
      </c>
      <c r="D319" s="68" t="s">
        <v>379</v>
      </c>
      <c r="E319" s="68" t="s">
        <v>10</v>
      </c>
      <c r="F319" s="43" t="s">
        <v>587</v>
      </c>
      <c r="G319" s="68" t="s">
        <v>312</v>
      </c>
      <c r="H319" s="110">
        <v>2010</v>
      </c>
      <c r="I319" s="41"/>
      <c r="J319" s="41"/>
      <c r="K319" s="41"/>
      <c r="L319" s="41"/>
      <c r="M319" s="41">
        <v>1</v>
      </c>
    </row>
    <row r="320" spans="1:13" ht="110.25" x14ac:dyDescent="0.25">
      <c r="A320" s="43">
        <v>314</v>
      </c>
      <c r="B320" s="43" t="s">
        <v>316</v>
      </c>
      <c r="C320" s="43">
        <v>5446103034</v>
      </c>
      <c r="D320" s="68" t="s">
        <v>380</v>
      </c>
      <c r="E320" s="68" t="s">
        <v>10</v>
      </c>
      <c r="F320" s="43" t="s">
        <v>587</v>
      </c>
      <c r="G320" s="68" t="s">
        <v>313</v>
      </c>
      <c r="H320" s="110">
        <v>2004</v>
      </c>
      <c r="I320" s="41"/>
      <c r="J320" s="41"/>
      <c r="K320" s="41"/>
      <c r="L320" s="41"/>
      <c r="M320" s="41">
        <v>1</v>
      </c>
    </row>
    <row r="321" spans="1:13" ht="110.25" x14ac:dyDescent="0.25">
      <c r="A321" s="43">
        <v>315</v>
      </c>
      <c r="B321" s="43" t="s">
        <v>316</v>
      </c>
      <c r="C321" s="43">
        <v>5446103034</v>
      </c>
      <c r="D321" s="68" t="s">
        <v>381</v>
      </c>
      <c r="E321" s="68" t="s">
        <v>10</v>
      </c>
      <c r="F321" s="43" t="s">
        <v>587</v>
      </c>
      <c r="G321" s="68" t="s">
        <v>312</v>
      </c>
      <c r="H321" s="110">
        <v>2020</v>
      </c>
      <c r="I321" s="41"/>
      <c r="J321" s="41"/>
      <c r="K321" s="41"/>
      <c r="L321" s="41"/>
      <c r="M321" s="41">
        <v>1</v>
      </c>
    </row>
    <row r="322" spans="1:13" ht="110.25" x14ac:dyDescent="0.25">
      <c r="A322" s="43">
        <v>316</v>
      </c>
      <c r="B322" s="43" t="s">
        <v>316</v>
      </c>
      <c r="C322" s="43">
        <v>5446103034</v>
      </c>
      <c r="D322" s="68" t="s">
        <v>382</v>
      </c>
      <c r="E322" s="68" t="s">
        <v>10</v>
      </c>
      <c r="F322" s="43" t="s">
        <v>587</v>
      </c>
      <c r="G322" s="68" t="s">
        <v>314</v>
      </c>
      <c r="H322" s="110">
        <v>2003</v>
      </c>
      <c r="I322" s="41"/>
      <c r="J322" s="41"/>
      <c r="K322" s="41"/>
      <c r="L322" s="41"/>
      <c r="M322" s="41">
        <v>1</v>
      </c>
    </row>
    <row r="323" spans="1:13" ht="110.25" x14ac:dyDescent="0.25">
      <c r="A323" s="43">
        <v>317</v>
      </c>
      <c r="B323" s="43" t="s">
        <v>316</v>
      </c>
      <c r="C323" s="43">
        <v>5446103034</v>
      </c>
      <c r="D323" s="68" t="s">
        <v>383</v>
      </c>
      <c r="E323" s="68" t="s">
        <v>10</v>
      </c>
      <c r="F323" s="43" t="s">
        <v>587</v>
      </c>
      <c r="G323" s="68" t="s">
        <v>315</v>
      </c>
      <c r="H323" s="110">
        <v>2009</v>
      </c>
      <c r="I323" s="41"/>
      <c r="J323" s="41"/>
      <c r="K323" s="41"/>
      <c r="L323" s="41"/>
      <c r="M323" s="41">
        <v>1</v>
      </c>
    </row>
    <row r="324" spans="1:13" ht="110.25" x14ac:dyDescent="0.25">
      <c r="A324" s="43">
        <v>318</v>
      </c>
      <c r="B324" s="43" t="s">
        <v>316</v>
      </c>
      <c r="C324" s="43">
        <v>5446103034</v>
      </c>
      <c r="D324" s="68" t="s">
        <v>384</v>
      </c>
      <c r="E324" s="68" t="s">
        <v>10</v>
      </c>
      <c r="F324" s="43" t="s">
        <v>587</v>
      </c>
      <c r="G324" s="68" t="s">
        <v>313</v>
      </c>
      <c r="H324" s="110">
        <v>2004</v>
      </c>
      <c r="I324" s="41"/>
      <c r="J324" s="41"/>
      <c r="K324" s="41"/>
      <c r="L324" s="41"/>
      <c r="M324" s="41">
        <v>1</v>
      </c>
    </row>
    <row r="325" spans="1:13" s="81" customFormat="1" x14ac:dyDescent="0.25">
      <c r="A325" s="59"/>
      <c r="B325" s="101" t="s">
        <v>47</v>
      </c>
      <c r="C325" s="114"/>
      <c r="D325" s="114"/>
      <c r="E325" s="114"/>
      <c r="F325" s="114"/>
      <c r="G325" s="114"/>
      <c r="H325" s="114"/>
      <c r="I325" s="67">
        <f>SUM(I7:I314)</f>
        <v>85</v>
      </c>
      <c r="J325" s="67">
        <f>SUM(J7:J314)</f>
        <v>0</v>
      </c>
      <c r="K325" s="67">
        <f>SUM(K7:K314)</f>
        <v>0</v>
      </c>
      <c r="L325" s="100">
        <f>SUM(L7:L314)</f>
        <v>0</v>
      </c>
      <c r="M325" s="67">
        <f>SUM(M7:M324)</f>
        <v>233</v>
      </c>
    </row>
  </sheetData>
  <sheetProtection formatCells="0" formatColumns="0" formatRows="0" insertColumns="0" insertRows="0" insertHyperlinks="0" deleteColumns="0" deleteRows="0" sort="0" autoFilter="0" pivotTables="0"/>
  <autoFilter ref="A6:M325"/>
  <mergeCells count="12">
    <mergeCell ref="I2:M2"/>
    <mergeCell ref="I1:M1"/>
    <mergeCell ref="A3:M3"/>
    <mergeCell ref="F4:F5"/>
    <mergeCell ref="G4:G5"/>
    <mergeCell ref="H4:H5"/>
    <mergeCell ref="I4:M4"/>
    <mergeCell ref="A4:A5"/>
    <mergeCell ref="B4:B5"/>
    <mergeCell ref="C4:C5"/>
    <mergeCell ref="D4:D5"/>
    <mergeCell ref="E4:E5"/>
  </mergeCells>
  <pageMargins left="0.35433070866141736" right="0.15748031496062992" top="0.78740157480314965" bottom="0.59055118110236227" header="0.51181102362204722" footer="0.51181102362204722"/>
  <pageSetup paperSize="9" scale="50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7"/>
  <sheetViews>
    <sheetView zoomScale="65" zoomScaleNormal="65" workbookViewId="0">
      <pane xSplit="2" ySplit="6" topLeftCell="C7" activePane="bottomRight" state="frozen"/>
      <selection activeCell="E25" sqref="E25"/>
      <selection pane="topRight" activeCell="E25" sqref="E25"/>
      <selection pane="bottomLeft" activeCell="E25" sqref="E25"/>
      <selection pane="bottomRight" activeCell="D4" sqref="D4:D5"/>
    </sheetView>
  </sheetViews>
  <sheetFormatPr defaultColWidth="9.140625" defaultRowHeight="15.75" x14ac:dyDescent="0.25"/>
  <cols>
    <col min="1" max="1" width="6.85546875" style="10" customWidth="1"/>
    <col min="2" max="2" width="32.140625" style="10" customWidth="1"/>
    <col min="3" max="3" width="12.42578125" style="10" customWidth="1"/>
    <col min="4" max="4" width="18.28515625" style="10" customWidth="1"/>
    <col min="5" max="5" width="17.7109375" style="10" customWidth="1"/>
    <col min="6" max="6" width="86.5703125" style="10" customWidth="1"/>
    <col min="7" max="11" width="8.140625" style="10" customWidth="1"/>
    <col min="12" max="16384" width="9.140625" style="6"/>
  </cols>
  <sheetData>
    <row r="1" spans="1:11" x14ac:dyDescent="0.25">
      <c r="G1" s="139" t="s">
        <v>345</v>
      </c>
      <c r="H1" s="139"/>
      <c r="I1" s="139"/>
      <c r="J1" s="139"/>
      <c r="K1" s="139"/>
    </row>
    <row r="2" spans="1:11" ht="69" customHeight="1" x14ac:dyDescent="0.25">
      <c r="G2" s="140" t="s">
        <v>344</v>
      </c>
      <c r="H2" s="140"/>
      <c r="I2" s="140"/>
      <c r="J2" s="140"/>
      <c r="K2" s="140"/>
    </row>
    <row r="3" spans="1:11" ht="48" customHeight="1" x14ac:dyDescent="0.25">
      <c r="A3" s="141" t="s">
        <v>0</v>
      </c>
      <c r="B3" s="141"/>
      <c r="C3" s="141"/>
      <c r="D3" s="141"/>
      <c r="E3" s="141"/>
      <c r="F3" s="141"/>
      <c r="G3" s="141"/>
      <c r="H3" s="141"/>
      <c r="I3" s="141"/>
      <c r="J3" s="141"/>
      <c r="K3" s="141"/>
    </row>
    <row r="4" spans="1:11" ht="60.75" customHeight="1" x14ac:dyDescent="0.25">
      <c r="A4" s="142" t="s">
        <v>1</v>
      </c>
      <c r="B4" s="142" t="s">
        <v>2</v>
      </c>
      <c r="C4" s="142" t="s">
        <v>3</v>
      </c>
      <c r="D4" s="142" t="s">
        <v>4</v>
      </c>
      <c r="E4" s="142" t="s">
        <v>5</v>
      </c>
      <c r="F4" s="142" t="s">
        <v>6</v>
      </c>
      <c r="G4" s="144" t="s">
        <v>7</v>
      </c>
      <c r="H4" s="144"/>
      <c r="I4" s="144"/>
      <c r="J4" s="144"/>
      <c r="K4" s="145"/>
    </row>
    <row r="5" spans="1:11" ht="33" customHeight="1" x14ac:dyDescent="0.25">
      <c r="A5" s="143"/>
      <c r="B5" s="143"/>
      <c r="C5" s="143"/>
      <c r="D5" s="143"/>
      <c r="E5" s="143"/>
      <c r="F5" s="143"/>
      <c r="G5" s="34">
        <v>2021</v>
      </c>
      <c r="H5" s="34">
        <v>2022</v>
      </c>
      <c r="I5" s="34">
        <v>2023</v>
      </c>
      <c r="J5" s="35">
        <v>2024</v>
      </c>
      <c r="K5" s="36">
        <v>2025</v>
      </c>
    </row>
    <row r="6" spans="1:11" x14ac:dyDescent="0.25">
      <c r="A6" s="3">
        <v>1</v>
      </c>
      <c r="B6" s="3">
        <v>2</v>
      </c>
      <c r="C6" s="3">
        <v>3</v>
      </c>
      <c r="D6" s="3">
        <v>4</v>
      </c>
      <c r="E6" s="3">
        <v>5</v>
      </c>
      <c r="F6" s="3">
        <v>6</v>
      </c>
      <c r="G6" s="60">
        <v>7</v>
      </c>
      <c r="H6" s="60">
        <v>8</v>
      </c>
      <c r="I6" s="60">
        <v>9</v>
      </c>
      <c r="J6" s="62">
        <v>10</v>
      </c>
      <c r="K6" s="36">
        <v>11</v>
      </c>
    </row>
    <row r="7" spans="1:11" s="49" customFormat="1" ht="126" x14ac:dyDescent="0.25">
      <c r="A7" s="42">
        <v>1</v>
      </c>
      <c r="B7" s="61" t="s">
        <v>324</v>
      </c>
      <c r="C7" s="53" t="s">
        <v>325</v>
      </c>
      <c r="D7" s="66" t="s">
        <v>43</v>
      </c>
      <c r="E7" s="63" t="s">
        <v>10</v>
      </c>
      <c r="F7" s="43" t="s">
        <v>587</v>
      </c>
      <c r="G7" s="64"/>
      <c r="H7" s="64"/>
      <c r="I7" s="64"/>
      <c r="J7" s="64"/>
      <c r="K7" s="64">
        <v>1</v>
      </c>
    </row>
    <row r="8" spans="1:11" ht="126" x14ac:dyDescent="0.25">
      <c r="A8" s="3">
        <v>2</v>
      </c>
      <c r="B8" s="74" t="s">
        <v>12</v>
      </c>
      <c r="C8" s="74">
        <v>5443106157</v>
      </c>
      <c r="D8" s="90" t="s">
        <v>13</v>
      </c>
      <c r="E8" s="74" t="s">
        <v>10</v>
      </c>
      <c r="F8" s="43" t="s">
        <v>587</v>
      </c>
      <c r="G8" s="64"/>
      <c r="H8" s="64"/>
      <c r="I8" s="64"/>
      <c r="J8" s="64"/>
      <c r="K8" s="64">
        <f>2</f>
        <v>2</v>
      </c>
    </row>
    <row r="9" spans="1:11" s="39" customFormat="1" ht="126" x14ac:dyDescent="0.25">
      <c r="A9" s="42">
        <v>3</v>
      </c>
      <c r="B9" s="74" t="s">
        <v>23</v>
      </c>
      <c r="C9" s="74">
        <v>5436106406</v>
      </c>
      <c r="D9" s="46" t="s">
        <v>567</v>
      </c>
      <c r="E9" s="43" t="s">
        <v>10</v>
      </c>
      <c r="F9" s="43" t="s">
        <v>587</v>
      </c>
      <c r="G9" s="64"/>
      <c r="H9" s="64"/>
      <c r="I9" s="64"/>
      <c r="J9" s="64"/>
      <c r="K9" s="64">
        <v>1</v>
      </c>
    </row>
    <row r="10" spans="1:11" s="49" customFormat="1" ht="126" x14ac:dyDescent="0.25">
      <c r="A10" s="90">
        <v>4</v>
      </c>
      <c r="B10" s="74" t="s">
        <v>27</v>
      </c>
      <c r="C10" s="65">
        <v>5433108236</v>
      </c>
      <c r="D10" s="71" t="s">
        <v>582</v>
      </c>
      <c r="E10" s="74" t="s">
        <v>10</v>
      </c>
      <c r="F10" s="43" t="s">
        <v>587</v>
      </c>
      <c r="G10" s="64"/>
      <c r="H10" s="64"/>
      <c r="I10" s="64"/>
      <c r="J10" s="64"/>
      <c r="K10" s="70">
        <v>1</v>
      </c>
    </row>
    <row r="11" spans="1:11" s="49" customFormat="1" ht="126" x14ac:dyDescent="0.25">
      <c r="A11" s="42">
        <v>5</v>
      </c>
      <c r="B11" s="74" t="s">
        <v>27</v>
      </c>
      <c r="C11" s="65">
        <v>5433108236</v>
      </c>
      <c r="D11" s="71" t="s">
        <v>583</v>
      </c>
      <c r="E11" s="74" t="s">
        <v>10</v>
      </c>
      <c r="F11" s="43" t="s">
        <v>587</v>
      </c>
      <c r="G11" s="64"/>
      <c r="H11" s="64"/>
      <c r="I11" s="64"/>
      <c r="J11" s="64"/>
      <c r="K11" s="70">
        <v>1</v>
      </c>
    </row>
    <row r="12" spans="1:11" s="49" customFormat="1" ht="126" x14ac:dyDescent="0.25">
      <c r="A12" s="90">
        <v>6</v>
      </c>
      <c r="B12" s="74" t="s">
        <v>27</v>
      </c>
      <c r="C12" s="65">
        <v>5433108236</v>
      </c>
      <c r="D12" s="71" t="s">
        <v>584</v>
      </c>
      <c r="E12" s="74" t="s">
        <v>10</v>
      </c>
      <c r="F12" s="43" t="s">
        <v>587</v>
      </c>
      <c r="G12" s="64"/>
      <c r="H12" s="64"/>
      <c r="I12" s="64"/>
      <c r="J12" s="64"/>
      <c r="K12" s="70">
        <v>1</v>
      </c>
    </row>
    <row r="13" spans="1:11" s="49" customFormat="1" ht="126" x14ac:dyDescent="0.25">
      <c r="A13" s="42">
        <v>7</v>
      </c>
      <c r="B13" s="76" t="s">
        <v>588</v>
      </c>
      <c r="C13" s="47">
        <v>5433108236</v>
      </c>
      <c r="D13" s="71" t="s">
        <v>585</v>
      </c>
      <c r="E13" s="74" t="s">
        <v>10</v>
      </c>
      <c r="F13" s="43" t="s">
        <v>587</v>
      </c>
      <c r="G13" s="64"/>
      <c r="H13" s="64"/>
      <c r="I13" s="64"/>
      <c r="J13" s="64"/>
      <c r="K13" s="70">
        <v>1</v>
      </c>
    </row>
    <row r="14" spans="1:11" ht="126" x14ac:dyDescent="0.25">
      <c r="A14" s="90">
        <v>8</v>
      </c>
      <c r="B14" s="74" t="s">
        <v>27</v>
      </c>
      <c r="C14" s="3">
        <v>5433108236</v>
      </c>
      <c r="D14" s="71" t="s">
        <v>24</v>
      </c>
      <c r="E14" s="74" t="s">
        <v>10</v>
      </c>
      <c r="F14" s="43" t="s">
        <v>587</v>
      </c>
      <c r="G14" s="64"/>
      <c r="H14" s="64"/>
      <c r="I14" s="64"/>
      <c r="J14" s="64"/>
      <c r="K14" s="70">
        <f>1</f>
        <v>1</v>
      </c>
    </row>
    <row r="15" spans="1:11" ht="126" x14ac:dyDescent="0.25">
      <c r="A15" s="42">
        <v>9</v>
      </c>
      <c r="B15" s="74" t="s">
        <v>28</v>
      </c>
      <c r="C15" s="74">
        <v>5424101636</v>
      </c>
      <c r="D15" s="56" t="s">
        <v>550</v>
      </c>
      <c r="E15" s="74" t="s">
        <v>10</v>
      </c>
      <c r="F15" s="43" t="s">
        <v>587</v>
      </c>
      <c r="G15" s="64"/>
      <c r="H15" s="64"/>
      <c r="I15" s="64"/>
      <c r="J15" s="64"/>
      <c r="K15" s="64">
        <v>1</v>
      </c>
    </row>
    <row r="16" spans="1:11" s="49" customFormat="1" ht="126" x14ac:dyDescent="0.25">
      <c r="A16" s="90">
        <v>10</v>
      </c>
      <c r="B16" s="74" t="s">
        <v>30</v>
      </c>
      <c r="C16" s="74">
        <v>5425102953</v>
      </c>
      <c r="D16" s="90" t="s">
        <v>9</v>
      </c>
      <c r="E16" s="74" t="s">
        <v>10</v>
      </c>
      <c r="F16" s="43" t="s">
        <v>587</v>
      </c>
      <c r="G16" s="64"/>
      <c r="H16" s="64"/>
      <c r="I16" s="64"/>
      <c r="J16" s="64"/>
      <c r="K16" s="64">
        <f>2</f>
        <v>2</v>
      </c>
    </row>
    <row r="17" spans="1:11" s="49" customFormat="1" ht="126" x14ac:dyDescent="0.25">
      <c r="A17" s="42">
        <v>11</v>
      </c>
      <c r="B17" s="74" t="s">
        <v>30</v>
      </c>
      <c r="C17" s="74">
        <v>5425102953</v>
      </c>
      <c r="D17" s="90" t="s">
        <v>551</v>
      </c>
      <c r="E17" s="74" t="s">
        <v>10</v>
      </c>
      <c r="F17" s="43" t="s">
        <v>587</v>
      </c>
      <c r="G17" s="64"/>
      <c r="H17" s="64"/>
      <c r="I17" s="64"/>
      <c r="J17" s="64"/>
      <c r="K17" s="64">
        <f>1</f>
        <v>1</v>
      </c>
    </row>
    <row r="18" spans="1:11" s="49" customFormat="1" ht="126" x14ac:dyDescent="0.25">
      <c r="A18" s="90">
        <v>12</v>
      </c>
      <c r="B18" s="74" t="s">
        <v>30</v>
      </c>
      <c r="C18" s="74">
        <v>5425102953</v>
      </c>
      <c r="D18" s="90" t="s">
        <v>552</v>
      </c>
      <c r="E18" s="74" t="s">
        <v>10</v>
      </c>
      <c r="F18" s="43" t="s">
        <v>587</v>
      </c>
      <c r="G18" s="64"/>
      <c r="H18" s="64"/>
      <c r="I18" s="64"/>
      <c r="J18" s="64"/>
      <c r="K18" s="64">
        <f>1</f>
        <v>1</v>
      </c>
    </row>
    <row r="19" spans="1:11" s="49" customFormat="1" ht="126" x14ac:dyDescent="0.25">
      <c r="A19" s="42">
        <v>13</v>
      </c>
      <c r="B19" s="74" t="s">
        <v>30</v>
      </c>
      <c r="C19" s="74">
        <v>5425102953</v>
      </c>
      <c r="D19" s="91" t="s">
        <v>553</v>
      </c>
      <c r="E19" s="74" t="s">
        <v>10</v>
      </c>
      <c r="F19" s="43" t="s">
        <v>587</v>
      </c>
      <c r="G19" s="64"/>
      <c r="H19" s="64"/>
      <c r="I19" s="64"/>
      <c r="J19" s="64"/>
      <c r="K19" s="64">
        <f>1</f>
        <v>1</v>
      </c>
    </row>
    <row r="20" spans="1:11" ht="126" x14ac:dyDescent="0.25">
      <c r="A20" s="90">
        <v>14</v>
      </c>
      <c r="B20" s="74" t="s">
        <v>30</v>
      </c>
      <c r="C20" s="74">
        <v>5425102953</v>
      </c>
      <c r="D20" s="91" t="s">
        <v>554</v>
      </c>
      <c r="E20" s="74" t="s">
        <v>10</v>
      </c>
      <c r="F20" s="43" t="s">
        <v>587</v>
      </c>
      <c r="G20" s="64"/>
      <c r="H20" s="64"/>
      <c r="I20" s="64"/>
      <c r="J20" s="64"/>
      <c r="K20" s="64">
        <f>1</f>
        <v>1</v>
      </c>
    </row>
    <row r="21" spans="1:11" ht="126" x14ac:dyDescent="0.25">
      <c r="A21" s="42">
        <v>15</v>
      </c>
      <c r="B21" s="74" t="s">
        <v>31</v>
      </c>
      <c r="C21" s="74">
        <v>5439100547</v>
      </c>
      <c r="D21" s="57" t="s">
        <v>577</v>
      </c>
      <c r="E21" s="74" t="s">
        <v>10</v>
      </c>
      <c r="F21" s="43" t="s">
        <v>587</v>
      </c>
      <c r="G21" s="64"/>
      <c r="H21" s="64"/>
      <c r="I21" s="64"/>
      <c r="J21" s="64"/>
      <c r="K21" s="64">
        <v>1</v>
      </c>
    </row>
    <row r="22" spans="1:11" s="49" customFormat="1" ht="126" x14ac:dyDescent="0.25">
      <c r="A22" s="90">
        <v>16</v>
      </c>
      <c r="B22" s="74" t="s">
        <v>16</v>
      </c>
      <c r="C22" s="74">
        <v>5435100232</v>
      </c>
      <c r="D22" s="46" t="s">
        <v>293</v>
      </c>
      <c r="E22" s="74" t="s">
        <v>10</v>
      </c>
      <c r="F22" s="43" t="s">
        <v>587</v>
      </c>
      <c r="G22" s="64"/>
      <c r="H22" s="64"/>
      <c r="I22" s="64"/>
      <c r="J22" s="64"/>
      <c r="K22" s="64">
        <v>1</v>
      </c>
    </row>
    <row r="23" spans="1:11" ht="126" x14ac:dyDescent="0.25">
      <c r="A23" s="42">
        <v>17</v>
      </c>
      <c r="B23" s="74" t="s">
        <v>16</v>
      </c>
      <c r="C23" s="74">
        <v>5435100232</v>
      </c>
      <c r="D23" s="90" t="s">
        <v>293</v>
      </c>
      <c r="E23" s="74" t="s">
        <v>10</v>
      </c>
      <c r="F23" s="43" t="s">
        <v>587</v>
      </c>
      <c r="G23" s="64"/>
      <c r="H23" s="64"/>
      <c r="I23" s="64"/>
      <c r="J23" s="64"/>
      <c r="K23" s="64">
        <v>1</v>
      </c>
    </row>
    <row r="24" spans="1:11" s="11" customFormat="1" ht="126" x14ac:dyDescent="0.25">
      <c r="A24" s="90">
        <v>18</v>
      </c>
      <c r="B24" s="74" t="s">
        <v>21</v>
      </c>
      <c r="C24" s="74">
        <v>5438104098</v>
      </c>
      <c r="D24" s="46" t="s">
        <v>572</v>
      </c>
      <c r="E24" s="74" t="s">
        <v>10</v>
      </c>
      <c r="F24" s="43" t="s">
        <v>587</v>
      </c>
      <c r="G24" s="64"/>
      <c r="H24" s="64"/>
      <c r="I24" s="64"/>
      <c r="J24" s="64"/>
      <c r="K24" s="64">
        <v>1</v>
      </c>
    </row>
    <row r="25" spans="1:11" s="11" customFormat="1" ht="126" x14ac:dyDescent="0.25">
      <c r="A25" s="42">
        <v>19</v>
      </c>
      <c r="B25" s="74" t="s">
        <v>21</v>
      </c>
      <c r="C25" s="74">
        <v>5438104098</v>
      </c>
      <c r="D25" s="46" t="s">
        <v>573</v>
      </c>
      <c r="E25" s="74" t="s">
        <v>10</v>
      </c>
      <c r="F25" s="43" t="s">
        <v>587</v>
      </c>
      <c r="G25" s="64"/>
      <c r="H25" s="64"/>
      <c r="I25" s="64"/>
      <c r="J25" s="64"/>
      <c r="K25" s="64">
        <v>1</v>
      </c>
    </row>
    <row r="26" spans="1:11" s="11" customFormat="1" ht="126" x14ac:dyDescent="0.25">
      <c r="A26" s="90">
        <v>20</v>
      </c>
      <c r="B26" s="74" t="s">
        <v>21</v>
      </c>
      <c r="C26" s="74">
        <v>5438104098</v>
      </c>
      <c r="D26" s="46" t="s">
        <v>574</v>
      </c>
      <c r="E26" s="74" t="s">
        <v>10</v>
      </c>
      <c r="F26" s="43" t="s">
        <v>587</v>
      </c>
      <c r="G26" s="64"/>
      <c r="H26" s="64"/>
      <c r="I26" s="64"/>
      <c r="J26" s="64"/>
      <c r="K26" s="64">
        <v>1</v>
      </c>
    </row>
    <row r="27" spans="1:11" s="11" customFormat="1" ht="126" x14ac:dyDescent="0.25">
      <c r="A27" s="42">
        <v>21</v>
      </c>
      <c r="B27" s="74" t="s">
        <v>21</v>
      </c>
      <c r="C27" s="74">
        <v>5438104098</v>
      </c>
      <c r="D27" s="90" t="s">
        <v>481</v>
      </c>
      <c r="E27" s="74" t="s">
        <v>10</v>
      </c>
      <c r="F27" s="43" t="s">
        <v>587</v>
      </c>
      <c r="G27" s="64"/>
      <c r="H27" s="64"/>
      <c r="I27" s="64"/>
      <c r="J27" s="64"/>
      <c r="K27" s="64">
        <v>1</v>
      </c>
    </row>
    <row r="28" spans="1:11" s="11" customFormat="1" ht="126" x14ac:dyDescent="0.25">
      <c r="A28" s="90">
        <v>22</v>
      </c>
      <c r="B28" s="74" t="s">
        <v>21</v>
      </c>
      <c r="C28" s="74">
        <v>5438104098</v>
      </c>
      <c r="D28" s="46" t="s">
        <v>481</v>
      </c>
      <c r="E28" s="74" t="s">
        <v>10</v>
      </c>
      <c r="F28" s="43" t="s">
        <v>587</v>
      </c>
      <c r="G28" s="64"/>
      <c r="H28" s="64"/>
      <c r="I28" s="64"/>
      <c r="J28" s="64"/>
      <c r="K28" s="64">
        <v>1</v>
      </c>
    </row>
    <row r="29" spans="1:11" s="11" customFormat="1" ht="126" x14ac:dyDescent="0.25">
      <c r="A29" s="42">
        <v>23</v>
      </c>
      <c r="B29" s="74" t="s">
        <v>21</v>
      </c>
      <c r="C29" s="74">
        <v>5438104098</v>
      </c>
      <c r="D29" s="46" t="s">
        <v>575</v>
      </c>
      <c r="E29" s="74" t="s">
        <v>10</v>
      </c>
      <c r="F29" s="43" t="s">
        <v>587</v>
      </c>
      <c r="G29" s="64"/>
      <c r="H29" s="64"/>
      <c r="I29" s="64"/>
      <c r="J29" s="64"/>
      <c r="K29" s="64">
        <v>1</v>
      </c>
    </row>
    <row r="30" spans="1:11" s="11" customFormat="1" ht="126" x14ac:dyDescent="0.25">
      <c r="A30" s="90">
        <v>24</v>
      </c>
      <c r="B30" s="74" t="s">
        <v>21</v>
      </c>
      <c r="C30" s="74">
        <v>5438104098</v>
      </c>
      <c r="D30" s="46" t="s">
        <v>576</v>
      </c>
      <c r="E30" s="74" t="s">
        <v>10</v>
      </c>
      <c r="F30" s="43" t="s">
        <v>587</v>
      </c>
      <c r="G30" s="64"/>
      <c r="H30" s="64"/>
      <c r="I30" s="64"/>
      <c r="J30" s="64"/>
      <c r="K30" s="64">
        <v>1</v>
      </c>
    </row>
    <row r="31" spans="1:11" s="11" customFormat="1" ht="126" x14ac:dyDescent="0.25">
      <c r="A31" s="42">
        <v>25</v>
      </c>
      <c r="B31" s="74" t="s">
        <v>21</v>
      </c>
      <c r="C31" s="74">
        <v>5438104098</v>
      </c>
      <c r="D31" s="90" t="s">
        <v>480</v>
      </c>
      <c r="E31" s="74" t="s">
        <v>10</v>
      </c>
      <c r="F31" s="43" t="s">
        <v>587</v>
      </c>
      <c r="G31" s="64"/>
      <c r="H31" s="64"/>
      <c r="I31" s="64"/>
      <c r="J31" s="64"/>
      <c r="K31" s="64">
        <v>1</v>
      </c>
    </row>
    <row r="32" spans="1:11" ht="126" x14ac:dyDescent="0.25">
      <c r="A32" s="90">
        <v>26</v>
      </c>
      <c r="B32" s="72" t="s">
        <v>36</v>
      </c>
      <c r="C32" s="74">
        <v>5413102589</v>
      </c>
      <c r="D32" s="90" t="s">
        <v>43</v>
      </c>
      <c r="E32" s="72" t="s">
        <v>10</v>
      </c>
      <c r="F32" s="43" t="s">
        <v>587</v>
      </c>
      <c r="G32" s="64"/>
      <c r="H32" s="64"/>
      <c r="I32" s="64"/>
      <c r="J32" s="64"/>
      <c r="K32" s="64">
        <v>1</v>
      </c>
    </row>
    <row r="33" spans="1:11" s="39" customFormat="1" ht="126" x14ac:dyDescent="0.25">
      <c r="A33" s="42">
        <v>27</v>
      </c>
      <c r="B33" s="74" t="s">
        <v>32</v>
      </c>
      <c r="C33" s="74">
        <v>5447100029</v>
      </c>
      <c r="D33" s="90" t="s">
        <v>158</v>
      </c>
      <c r="E33" s="74" t="s">
        <v>10</v>
      </c>
      <c r="F33" s="43" t="s">
        <v>587</v>
      </c>
      <c r="G33" s="64"/>
      <c r="H33" s="64"/>
      <c r="I33" s="64"/>
      <c r="J33" s="64"/>
      <c r="K33" s="64">
        <v>1</v>
      </c>
    </row>
    <row r="34" spans="1:11" ht="126" x14ac:dyDescent="0.25">
      <c r="A34" s="90">
        <v>28</v>
      </c>
      <c r="B34" s="74" t="s">
        <v>32</v>
      </c>
      <c r="C34" s="74">
        <v>5447100029</v>
      </c>
      <c r="D34" s="90" t="s">
        <v>9</v>
      </c>
      <c r="E34" s="74" t="s">
        <v>10</v>
      </c>
      <c r="F34" s="43" t="s">
        <v>587</v>
      </c>
      <c r="G34" s="64"/>
      <c r="H34" s="64"/>
      <c r="I34" s="64"/>
      <c r="J34" s="64"/>
      <c r="K34" s="64">
        <v>1</v>
      </c>
    </row>
    <row r="35" spans="1:11" s="11" customFormat="1" ht="126" x14ac:dyDescent="0.25">
      <c r="A35" s="42">
        <v>29</v>
      </c>
      <c r="B35" s="74" t="s">
        <v>37</v>
      </c>
      <c r="C35" s="74">
        <v>5432100065</v>
      </c>
      <c r="D35" s="56" t="s">
        <v>447</v>
      </c>
      <c r="E35" s="74" t="s">
        <v>10</v>
      </c>
      <c r="F35" s="43" t="s">
        <v>587</v>
      </c>
      <c r="G35" s="64"/>
      <c r="H35" s="64"/>
      <c r="I35" s="64"/>
      <c r="J35" s="64"/>
      <c r="K35" s="64">
        <v>1</v>
      </c>
    </row>
    <row r="36" spans="1:11" s="11" customFormat="1" ht="126" x14ac:dyDescent="0.25">
      <c r="A36" s="90">
        <v>30</v>
      </c>
      <c r="B36" s="74" t="s">
        <v>37</v>
      </c>
      <c r="C36" s="74">
        <v>5432100065</v>
      </c>
      <c r="D36" s="130" t="s">
        <v>171</v>
      </c>
      <c r="E36" s="74" t="s">
        <v>10</v>
      </c>
      <c r="F36" s="43" t="s">
        <v>587</v>
      </c>
      <c r="G36" s="64"/>
      <c r="H36" s="64"/>
      <c r="I36" s="64"/>
      <c r="J36" s="64"/>
      <c r="K36" s="64">
        <v>1</v>
      </c>
    </row>
    <row r="37" spans="1:11" s="11" customFormat="1" ht="126" x14ac:dyDescent="0.25">
      <c r="A37" s="42">
        <v>31</v>
      </c>
      <c r="B37" s="74" t="s">
        <v>37</v>
      </c>
      <c r="C37" s="74">
        <v>5432100065</v>
      </c>
      <c r="D37" s="56" t="s">
        <v>43</v>
      </c>
      <c r="E37" s="74" t="s">
        <v>10</v>
      </c>
      <c r="F37" s="43" t="s">
        <v>587</v>
      </c>
      <c r="G37" s="64"/>
      <c r="H37" s="64"/>
      <c r="I37" s="64"/>
      <c r="J37" s="64"/>
      <c r="K37" s="64">
        <v>1</v>
      </c>
    </row>
    <row r="38" spans="1:11" s="49" customFormat="1" ht="126" x14ac:dyDescent="0.25">
      <c r="A38" s="90">
        <v>32</v>
      </c>
      <c r="B38" s="43" t="s">
        <v>33</v>
      </c>
      <c r="C38" s="43">
        <v>5419101278</v>
      </c>
      <c r="D38" s="43" t="s">
        <v>13</v>
      </c>
      <c r="E38" s="43" t="s">
        <v>10</v>
      </c>
      <c r="F38" s="43" t="s">
        <v>587</v>
      </c>
      <c r="G38" s="64"/>
      <c r="H38" s="64"/>
      <c r="I38" s="64"/>
      <c r="J38" s="64"/>
      <c r="K38" s="64">
        <v>1</v>
      </c>
    </row>
    <row r="39" spans="1:11" s="49" customFormat="1" ht="126" x14ac:dyDescent="0.25">
      <c r="A39" s="42">
        <v>33</v>
      </c>
      <c r="B39" s="43" t="s">
        <v>33</v>
      </c>
      <c r="C39" s="43">
        <v>5419101278</v>
      </c>
      <c r="D39" s="43" t="s">
        <v>13</v>
      </c>
      <c r="E39" s="43" t="s">
        <v>10</v>
      </c>
      <c r="F39" s="43" t="s">
        <v>587</v>
      </c>
      <c r="G39" s="64"/>
      <c r="H39" s="64"/>
      <c r="I39" s="64"/>
      <c r="J39" s="64"/>
      <c r="K39" s="64">
        <v>1</v>
      </c>
    </row>
    <row r="40" spans="1:11" ht="126" x14ac:dyDescent="0.25">
      <c r="A40" s="90">
        <v>34</v>
      </c>
      <c r="B40" s="43" t="s">
        <v>33</v>
      </c>
      <c r="C40" s="43">
        <v>5419101278</v>
      </c>
      <c r="D40" s="43" t="s">
        <v>13</v>
      </c>
      <c r="E40" s="43" t="s">
        <v>10</v>
      </c>
      <c r="F40" s="43" t="s">
        <v>587</v>
      </c>
      <c r="G40" s="64"/>
      <c r="H40" s="64"/>
      <c r="I40" s="64"/>
      <c r="J40" s="64"/>
      <c r="K40" s="64">
        <v>1</v>
      </c>
    </row>
    <row r="41" spans="1:11" ht="126" x14ac:dyDescent="0.25">
      <c r="A41" s="42">
        <v>35</v>
      </c>
      <c r="B41" s="43" t="s">
        <v>33</v>
      </c>
      <c r="C41" s="43">
        <v>5419101278</v>
      </c>
      <c r="D41" s="43" t="s">
        <v>534</v>
      </c>
      <c r="E41" s="43" t="s">
        <v>10</v>
      </c>
      <c r="F41" s="43" t="s">
        <v>587</v>
      </c>
      <c r="G41" s="64"/>
      <c r="H41" s="64"/>
      <c r="I41" s="64"/>
      <c r="J41" s="64"/>
      <c r="K41" s="64">
        <v>1</v>
      </c>
    </row>
    <row r="42" spans="1:11" s="37" customFormat="1" ht="126" x14ac:dyDescent="0.25">
      <c r="A42" s="90">
        <v>36</v>
      </c>
      <c r="B42" s="74" t="s">
        <v>14</v>
      </c>
      <c r="C42" s="74">
        <v>5442101004</v>
      </c>
      <c r="D42" s="56" t="s">
        <v>580</v>
      </c>
      <c r="E42" s="74" t="s">
        <v>10</v>
      </c>
      <c r="F42" s="43" t="s">
        <v>587</v>
      </c>
      <c r="G42" s="64"/>
      <c r="H42" s="64"/>
      <c r="I42" s="64"/>
      <c r="J42" s="64"/>
      <c r="K42" s="64">
        <f>1</f>
        <v>1</v>
      </c>
    </row>
    <row r="43" spans="1:11" s="37" customFormat="1" ht="126" x14ac:dyDescent="0.25">
      <c r="A43" s="42">
        <v>37</v>
      </c>
      <c r="B43" s="74" t="s">
        <v>14</v>
      </c>
      <c r="C43" s="74">
        <v>5442101004</v>
      </c>
      <c r="D43" s="56" t="s">
        <v>581</v>
      </c>
      <c r="E43" s="74" t="s">
        <v>10</v>
      </c>
      <c r="F43" s="43" t="s">
        <v>587</v>
      </c>
      <c r="G43" s="64"/>
      <c r="H43" s="64"/>
      <c r="I43" s="64"/>
      <c r="J43" s="64"/>
      <c r="K43" s="64">
        <v>1</v>
      </c>
    </row>
    <row r="44" spans="1:11" s="37" customFormat="1" ht="126" x14ac:dyDescent="0.25">
      <c r="A44" s="90">
        <v>38</v>
      </c>
      <c r="B44" s="74" t="s">
        <v>239</v>
      </c>
      <c r="C44" s="53" t="s">
        <v>292</v>
      </c>
      <c r="D44" s="90" t="s">
        <v>158</v>
      </c>
      <c r="E44" s="74" t="s">
        <v>10</v>
      </c>
      <c r="F44" s="43" t="s">
        <v>587</v>
      </c>
      <c r="G44" s="64"/>
      <c r="H44" s="64"/>
      <c r="I44" s="64"/>
      <c r="J44" s="64"/>
      <c r="K44" s="64">
        <v>1</v>
      </c>
    </row>
    <row r="45" spans="1:11" s="37" customFormat="1" ht="126" x14ac:dyDescent="0.25">
      <c r="A45" s="42">
        <v>39</v>
      </c>
      <c r="B45" s="43" t="s">
        <v>12</v>
      </c>
      <c r="C45" s="43">
        <v>5443106157</v>
      </c>
      <c r="D45" s="43" t="s">
        <v>13</v>
      </c>
      <c r="E45" s="43" t="s">
        <v>10</v>
      </c>
      <c r="F45" s="43" t="s">
        <v>587</v>
      </c>
      <c r="G45" s="64"/>
      <c r="H45" s="64"/>
      <c r="I45" s="64"/>
      <c r="J45" s="64"/>
      <c r="K45" s="64">
        <f>1</f>
        <v>1</v>
      </c>
    </row>
    <row r="46" spans="1:11" ht="126" x14ac:dyDescent="0.25">
      <c r="A46" s="90">
        <v>40</v>
      </c>
      <c r="B46" s="74" t="s">
        <v>39</v>
      </c>
      <c r="C46" s="3">
        <v>5426100035</v>
      </c>
      <c r="D46" s="46" t="s">
        <v>555</v>
      </c>
      <c r="E46" s="12" t="s">
        <v>10</v>
      </c>
      <c r="F46" s="43" t="s">
        <v>587</v>
      </c>
      <c r="G46" s="64"/>
      <c r="H46" s="64"/>
      <c r="I46" s="64"/>
      <c r="J46" s="64"/>
      <c r="K46" s="64">
        <v>1</v>
      </c>
    </row>
    <row r="47" spans="1:11" ht="126" x14ac:dyDescent="0.25">
      <c r="A47" s="42">
        <v>41</v>
      </c>
      <c r="B47" s="74" t="s">
        <v>45</v>
      </c>
      <c r="C47" s="74">
        <v>5433137780</v>
      </c>
      <c r="D47" s="91" t="s">
        <v>558</v>
      </c>
      <c r="E47" s="44" t="s">
        <v>10</v>
      </c>
      <c r="F47" s="43" t="s">
        <v>587</v>
      </c>
      <c r="G47" s="59"/>
      <c r="H47" s="59"/>
      <c r="I47" s="59"/>
      <c r="J47" s="59"/>
      <c r="K47" s="64">
        <v>1</v>
      </c>
    </row>
    <row r="48" spans="1:11" s="49" customFormat="1" ht="126" x14ac:dyDescent="0.25">
      <c r="A48" s="90">
        <v>42</v>
      </c>
      <c r="B48" s="44" t="s">
        <v>45</v>
      </c>
      <c r="C48" s="44">
        <v>5433137780</v>
      </c>
      <c r="D48" s="91" t="s">
        <v>559</v>
      </c>
      <c r="E48" s="44" t="s">
        <v>10</v>
      </c>
      <c r="F48" s="43" t="s">
        <v>587</v>
      </c>
      <c r="G48" s="59"/>
      <c r="H48" s="59"/>
      <c r="I48" s="59"/>
      <c r="J48" s="59"/>
      <c r="K48" s="64">
        <v>1</v>
      </c>
    </row>
    <row r="49" spans="1:11" s="49" customFormat="1" ht="126" x14ac:dyDescent="0.25">
      <c r="A49" s="42">
        <v>43</v>
      </c>
      <c r="B49" s="74" t="s">
        <v>45</v>
      </c>
      <c r="C49" s="74">
        <v>5433137780</v>
      </c>
      <c r="D49" s="91" t="s">
        <v>560</v>
      </c>
      <c r="E49" s="74" t="s">
        <v>10</v>
      </c>
      <c r="F49" s="43" t="s">
        <v>587</v>
      </c>
      <c r="G49" s="64"/>
      <c r="H49" s="64"/>
      <c r="I49" s="64"/>
      <c r="J49" s="64"/>
      <c r="K49" s="64">
        <v>1</v>
      </c>
    </row>
    <row r="50" spans="1:11" ht="126" x14ac:dyDescent="0.25">
      <c r="A50" s="90">
        <v>44</v>
      </c>
      <c r="B50" s="74" t="s">
        <v>45</v>
      </c>
      <c r="C50" s="74">
        <v>5433137780</v>
      </c>
      <c r="D50" s="57" t="s">
        <v>280</v>
      </c>
      <c r="E50" s="74" t="s">
        <v>10</v>
      </c>
      <c r="F50" s="43" t="s">
        <v>587</v>
      </c>
      <c r="G50" s="64"/>
      <c r="H50" s="64"/>
      <c r="I50" s="64"/>
      <c r="J50" s="64"/>
      <c r="K50" s="64">
        <f>1</f>
        <v>1</v>
      </c>
    </row>
    <row r="51" spans="1:11" s="49" customFormat="1" ht="126" x14ac:dyDescent="0.25">
      <c r="A51" s="42">
        <v>45</v>
      </c>
      <c r="B51" s="74" t="s">
        <v>45</v>
      </c>
      <c r="C51" s="74">
        <v>5433137780</v>
      </c>
      <c r="D51" s="90" t="s">
        <v>561</v>
      </c>
      <c r="E51" s="74" t="s">
        <v>10</v>
      </c>
      <c r="F51" s="43" t="s">
        <v>587</v>
      </c>
      <c r="G51" s="64"/>
      <c r="H51" s="64"/>
      <c r="I51" s="64"/>
      <c r="J51" s="64"/>
      <c r="K51" s="64">
        <f>1</f>
        <v>1</v>
      </c>
    </row>
    <row r="52" spans="1:11" s="49" customFormat="1" ht="126" x14ac:dyDescent="0.25">
      <c r="A52" s="90">
        <v>46</v>
      </c>
      <c r="B52" s="74" t="s">
        <v>45</v>
      </c>
      <c r="C52" s="74">
        <v>5433137780</v>
      </c>
      <c r="D52" s="91" t="s">
        <v>562</v>
      </c>
      <c r="E52" s="44" t="s">
        <v>10</v>
      </c>
      <c r="F52" s="43" t="s">
        <v>587</v>
      </c>
      <c r="G52" s="59"/>
      <c r="H52" s="59"/>
      <c r="I52" s="59"/>
      <c r="J52" s="59"/>
      <c r="K52" s="59">
        <v>1</v>
      </c>
    </row>
    <row r="53" spans="1:11" s="49" customFormat="1" ht="126" x14ac:dyDescent="0.25">
      <c r="A53" s="42">
        <v>47</v>
      </c>
      <c r="B53" s="74" t="s">
        <v>45</v>
      </c>
      <c r="C53" s="74">
        <v>5433137780</v>
      </c>
      <c r="D53" s="91" t="s">
        <v>563</v>
      </c>
      <c r="E53" s="44" t="s">
        <v>10</v>
      </c>
      <c r="F53" s="43" t="s">
        <v>587</v>
      </c>
      <c r="G53" s="59"/>
      <c r="H53" s="59"/>
      <c r="I53" s="59"/>
      <c r="J53" s="59"/>
      <c r="K53" s="59">
        <v>1</v>
      </c>
    </row>
    <row r="54" spans="1:11" s="49" customFormat="1" ht="126" x14ac:dyDescent="0.25">
      <c r="A54" s="90">
        <v>48</v>
      </c>
      <c r="B54" s="43" t="s">
        <v>42</v>
      </c>
      <c r="C54" s="43">
        <v>5444101730</v>
      </c>
      <c r="D54" s="43" t="s">
        <v>43</v>
      </c>
      <c r="E54" s="43" t="s">
        <v>10</v>
      </c>
      <c r="F54" s="43" t="s">
        <v>587</v>
      </c>
      <c r="G54" s="64"/>
      <c r="H54" s="64"/>
      <c r="I54" s="64"/>
      <c r="J54" s="64"/>
      <c r="K54" s="64">
        <v>1</v>
      </c>
    </row>
    <row r="55" spans="1:11" s="49" customFormat="1" ht="126" x14ac:dyDescent="0.25">
      <c r="A55" s="42">
        <v>49</v>
      </c>
      <c r="B55" s="43" t="s">
        <v>42</v>
      </c>
      <c r="C55" s="43">
        <v>5444101730</v>
      </c>
      <c r="D55" s="43" t="s">
        <v>43</v>
      </c>
      <c r="E55" s="43" t="s">
        <v>10</v>
      </c>
      <c r="F55" s="43" t="s">
        <v>587</v>
      </c>
      <c r="G55" s="64"/>
      <c r="H55" s="64"/>
      <c r="I55" s="64"/>
      <c r="J55" s="64"/>
      <c r="K55" s="64">
        <v>1</v>
      </c>
    </row>
    <row r="56" spans="1:11" s="49" customFormat="1" ht="126" x14ac:dyDescent="0.25">
      <c r="A56" s="90">
        <v>50</v>
      </c>
      <c r="B56" s="43" t="s">
        <v>42</v>
      </c>
      <c r="C56" s="43">
        <v>5444101730</v>
      </c>
      <c r="D56" s="43" t="s">
        <v>43</v>
      </c>
      <c r="E56" s="43" t="s">
        <v>10</v>
      </c>
      <c r="F56" s="43" t="s">
        <v>587</v>
      </c>
      <c r="G56" s="64"/>
      <c r="H56" s="64"/>
      <c r="I56" s="64"/>
      <c r="J56" s="64"/>
      <c r="K56" s="64">
        <v>1</v>
      </c>
    </row>
    <row r="57" spans="1:11" s="49" customFormat="1" ht="126" x14ac:dyDescent="0.25">
      <c r="A57" s="42">
        <v>51</v>
      </c>
      <c r="B57" s="43" t="s">
        <v>42</v>
      </c>
      <c r="C57" s="43">
        <v>5444101730</v>
      </c>
      <c r="D57" s="43" t="s">
        <v>43</v>
      </c>
      <c r="E57" s="43" t="s">
        <v>10</v>
      </c>
      <c r="F57" s="43" t="s">
        <v>587</v>
      </c>
      <c r="G57" s="64"/>
      <c r="H57" s="64"/>
      <c r="I57" s="64"/>
      <c r="J57" s="64"/>
      <c r="K57" s="64">
        <v>1</v>
      </c>
    </row>
    <row r="58" spans="1:11" ht="126" x14ac:dyDescent="0.25">
      <c r="A58" s="90">
        <v>52</v>
      </c>
      <c r="B58" s="43" t="s">
        <v>42</v>
      </c>
      <c r="C58" s="43">
        <v>5444101730</v>
      </c>
      <c r="D58" s="43" t="s">
        <v>43</v>
      </c>
      <c r="E58" s="43" t="s">
        <v>10</v>
      </c>
      <c r="F58" s="43" t="s">
        <v>587</v>
      </c>
      <c r="G58" s="64"/>
      <c r="H58" s="64"/>
      <c r="I58" s="64"/>
      <c r="J58" s="64"/>
      <c r="K58" s="64">
        <v>1</v>
      </c>
    </row>
    <row r="59" spans="1:11" s="49" customFormat="1" ht="126" x14ac:dyDescent="0.25">
      <c r="A59" s="42">
        <v>53</v>
      </c>
      <c r="B59" s="74" t="s">
        <v>46</v>
      </c>
      <c r="C59" s="74">
        <v>5420100254</v>
      </c>
      <c r="D59" s="89" t="s">
        <v>540</v>
      </c>
      <c r="E59" s="74" t="s">
        <v>10</v>
      </c>
      <c r="F59" s="43" t="s">
        <v>587</v>
      </c>
      <c r="G59" s="64"/>
      <c r="H59" s="64"/>
      <c r="I59" s="64"/>
      <c r="J59" s="64"/>
      <c r="K59" s="64">
        <v>1</v>
      </c>
    </row>
    <row r="60" spans="1:11" ht="126" x14ac:dyDescent="0.25">
      <c r="A60" s="90">
        <v>54</v>
      </c>
      <c r="B60" s="74" t="s">
        <v>46</v>
      </c>
      <c r="C60" s="74">
        <v>5420100254</v>
      </c>
      <c r="D60" s="90" t="s">
        <v>9</v>
      </c>
      <c r="E60" s="74" t="s">
        <v>10</v>
      </c>
      <c r="F60" s="43" t="s">
        <v>587</v>
      </c>
      <c r="G60" s="64"/>
      <c r="H60" s="64"/>
      <c r="I60" s="64"/>
      <c r="J60" s="64"/>
      <c r="K60" s="64">
        <v>2</v>
      </c>
    </row>
    <row r="61" spans="1:11" s="48" customFormat="1" ht="126" x14ac:dyDescent="0.25">
      <c r="A61" s="42">
        <v>55</v>
      </c>
      <c r="B61" s="73" t="s">
        <v>46</v>
      </c>
      <c r="C61" s="73">
        <v>5420100254</v>
      </c>
      <c r="D61" s="91" t="s">
        <v>541</v>
      </c>
      <c r="E61" s="74" t="s">
        <v>10</v>
      </c>
      <c r="F61" s="43" t="s">
        <v>587</v>
      </c>
      <c r="G61" s="64"/>
      <c r="H61" s="64"/>
      <c r="I61" s="64"/>
      <c r="J61" s="64"/>
      <c r="K61" s="64">
        <v>1</v>
      </c>
    </row>
    <row r="62" spans="1:11" s="5" customFormat="1" ht="126" x14ac:dyDescent="0.25">
      <c r="A62" s="90">
        <v>56</v>
      </c>
      <c r="B62" s="73" t="s">
        <v>46</v>
      </c>
      <c r="C62" s="73">
        <v>5420100254</v>
      </c>
      <c r="D62" s="91" t="s">
        <v>542</v>
      </c>
      <c r="E62" s="74" t="s">
        <v>10</v>
      </c>
      <c r="F62" s="43" t="s">
        <v>587</v>
      </c>
      <c r="G62" s="64"/>
      <c r="H62" s="64"/>
      <c r="I62" s="64"/>
      <c r="J62" s="64"/>
      <c r="K62" s="64">
        <v>1</v>
      </c>
    </row>
    <row r="63" spans="1:11" s="39" customFormat="1" ht="126" x14ac:dyDescent="0.25">
      <c r="A63" s="42">
        <v>57</v>
      </c>
      <c r="B63" s="74" t="s">
        <v>195</v>
      </c>
      <c r="C63" s="73">
        <v>5420100254</v>
      </c>
      <c r="D63" s="1" t="s">
        <v>9</v>
      </c>
      <c r="E63" s="74" t="s">
        <v>10</v>
      </c>
      <c r="F63" s="43" t="s">
        <v>587</v>
      </c>
      <c r="G63" s="64">
        <v>1</v>
      </c>
      <c r="H63" s="64"/>
      <c r="I63" s="64"/>
      <c r="J63" s="64"/>
      <c r="K63" s="64"/>
    </row>
    <row r="64" spans="1:11" s="5" customFormat="1" ht="126" x14ac:dyDescent="0.25">
      <c r="A64" s="90">
        <v>58</v>
      </c>
      <c r="B64" s="43" t="s">
        <v>256</v>
      </c>
      <c r="C64" s="43">
        <v>5416100854</v>
      </c>
      <c r="D64" s="93" t="s">
        <v>578</v>
      </c>
      <c r="E64" s="43" t="s">
        <v>10</v>
      </c>
      <c r="F64" s="43" t="s">
        <v>587</v>
      </c>
      <c r="G64" s="64"/>
      <c r="H64" s="64"/>
      <c r="I64" s="64"/>
      <c r="J64" s="64"/>
      <c r="K64" s="64">
        <v>1</v>
      </c>
    </row>
    <row r="65" spans="1:11" ht="126" x14ac:dyDescent="0.25">
      <c r="A65" s="42">
        <v>59</v>
      </c>
      <c r="B65" s="43" t="s">
        <v>256</v>
      </c>
      <c r="C65" s="43">
        <v>5416100854</v>
      </c>
      <c r="D65" s="93" t="s">
        <v>579</v>
      </c>
      <c r="E65" s="43" t="s">
        <v>10</v>
      </c>
      <c r="F65" s="43" t="s">
        <v>587</v>
      </c>
      <c r="G65" s="64"/>
      <c r="H65" s="64"/>
      <c r="I65" s="64"/>
      <c r="J65" s="64"/>
      <c r="K65" s="64">
        <v>1</v>
      </c>
    </row>
    <row r="66" spans="1:11" ht="126" x14ac:dyDescent="0.25">
      <c r="A66" s="90">
        <v>60</v>
      </c>
      <c r="B66" s="43" t="s">
        <v>256</v>
      </c>
      <c r="C66" s="43">
        <v>5416100854</v>
      </c>
      <c r="D66" s="1" t="s">
        <v>257</v>
      </c>
      <c r="E66" s="43" t="s">
        <v>10</v>
      </c>
      <c r="F66" s="43" t="s">
        <v>587</v>
      </c>
      <c r="G66" s="64"/>
      <c r="H66" s="64"/>
      <c r="I66" s="64"/>
      <c r="J66" s="64"/>
      <c r="K66" s="64">
        <v>1</v>
      </c>
    </row>
    <row r="67" spans="1:11" ht="126" x14ac:dyDescent="0.25">
      <c r="A67" s="42">
        <v>61</v>
      </c>
      <c r="B67" s="43" t="s">
        <v>256</v>
      </c>
      <c r="C67" s="43">
        <v>5416100854</v>
      </c>
      <c r="D67" s="1" t="s">
        <v>258</v>
      </c>
      <c r="E67" s="43" t="s">
        <v>10</v>
      </c>
      <c r="F67" s="43" t="s">
        <v>587</v>
      </c>
      <c r="G67" s="64"/>
      <c r="H67" s="64"/>
      <c r="I67" s="64"/>
      <c r="J67" s="64"/>
      <c r="K67" s="64">
        <v>1</v>
      </c>
    </row>
    <row r="68" spans="1:11" ht="126" x14ac:dyDescent="0.25">
      <c r="A68" s="90">
        <v>62</v>
      </c>
      <c r="B68" s="74" t="s">
        <v>19</v>
      </c>
      <c r="C68" s="74">
        <v>5427101031</v>
      </c>
      <c r="D68" s="91" t="s">
        <v>24</v>
      </c>
      <c r="E68" s="74" t="s">
        <v>10</v>
      </c>
      <c r="F68" s="43" t="s">
        <v>587</v>
      </c>
      <c r="G68" s="59"/>
      <c r="H68" s="59"/>
      <c r="I68" s="59"/>
      <c r="J68" s="59"/>
      <c r="K68" s="64">
        <f>1</f>
        <v>1</v>
      </c>
    </row>
    <row r="69" spans="1:11" ht="126" x14ac:dyDescent="0.25">
      <c r="A69" s="42">
        <v>63</v>
      </c>
      <c r="B69" s="74" t="s">
        <v>19</v>
      </c>
      <c r="C69" s="74">
        <v>5427101031</v>
      </c>
      <c r="D69" s="91" t="s">
        <v>556</v>
      </c>
      <c r="E69" s="74" t="s">
        <v>10</v>
      </c>
      <c r="F69" s="43" t="s">
        <v>587</v>
      </c>
      <c r="G69" s="64"/>
      <c r="H69" s="64"/>
      <c r="I69" s="64"/>
      <c r="J69" s="64"/>
      <c r="K69" s="64">
        <f>1</f>
        <v>1</v>
      </c>
    </row>
    <row r="70" spans="1:11" s="49" customFormat="1" ht="126" x14ac:dyDescent="0.25">
      <c r="A70" s="90">
        <v>64</v>
      </c>
      <c r="B70" s="74" t="s">
        <v>189</v>
      </c>
      <c r="C70" s="74">
        <v>5448100399</v>
      </c>
      <c r="D70" s="55" t="s">
        <v>454</v>
      </c>
      <c r="E70" s="74" t="s">
        <v>10</v>
      </c>
      <c r="F70" s="43" t="s">
        <v>587</v>
      </c>
      <c r="G70" s="64"/>
      <c r="H70" s="64"/>
      <c r="I70" s="64"/>
      <c r="J70" s="64"/>
      <c r="K70" s="64">
        <v>1</v>
      </c>
    </row>
    <row r="71" spans="1:11" s="49" customFormat="1" ht="126" x14ac:dyDescent="0.25">
      <c r="A71" s="42">
        <v>65</v>
      </c>
      <c r="B71" s="74" t="s">
        <v>189</v>
      </c>
      <c r="C71" s="74">
        <v>5448100399</v>
      </c>
      <c r="D71" s="55" t="s">
        <v>564</v>
      </c>
      <c r="E71" s="74" t="s">
        <v>10</v>
      </c>
      <c r="F71" s="43" t="s">
        <v>587</v>
      </c>
      <c r="G71" s="64"/>
      <c r="H71" s="64"/>
      <c r="I71" s="64"/>
      <c r="J71" s="64"/>
      <c r="K71" s="64">
        <v>1</v>
      </c>
    </row>
    <row r="72" spans="1:11" s="49" customFormat="1" ht="126" x14ac:dyDescent="0.25">
      <c r="A72" s="90">
        <v>66</v>
      </c>
      <c r="B72" s="74" t="s">
        <v>189</v>
      </c>
      <c r="C72" s="74">
        <v>5448100399</v>
      </c>
      <c r="D72" s="55" t="s">
        <v>565</v>
      </c>
      <c r="E72" s="74" t="s">
        <v>10</v>
      </c>
      <c r="F72" s="43" t="s">
        <v>587</v>
      </c>
      <c r="G72" s="64"/>
      <c r="H72" s="64"/>
      <c r="I72" s="64"/>
      <c r="J72" s="64"/>
      <c r="K72" s="64">
        <v>1</v>
      </c>
    </row>
    <row r="73" spans="1:11" s="39" customFormat="1" ht="126" x14ac:dyDescent="0.25">
      <c r="A73" s="42">
        <v>67</v>
      </c>
      <c r="B73" s="74" t="s">
        <v>189</v>
      </c>
      <c r="C73" s="74">
        <v>5448100399</v>
      </c>
      <c r="D73" s="91" t="s">
        <v>566</v>
      </c>
      <c r="E73" s="74" t="s">
        <v>10</v>
      </c>
      <c r="F73" s="43" t="s">
        <v>587</v>
      </c>
      <c r="G73" s="59"/>
      <c r="H73" s="59"/>
      <c r="I73" s="59"/>
      <c r="J73" s="59"/>
      <c r="K73" s="64">
        <v>1</v>
      </c>
    </row>
    <row r="74" spans="1:11" s="49" customFormat="1" ht="126" x14ac:dyDescent="0.25">
      <c r="A74" s="90">
        <v>68</v>
      </c>
      <c r="B74" s="74" t="s">
        <v>228</v>
      </c>
      <c r="C74" s="53" t="s">
        <v>292</v>
      </c>
      <c r="D74" s="90" t="s">
        <v>158</v>
      </c>
      <c r="E74" s="74" t="s">
        <v>10</v>
      </c>
      <c r="F74" s="43" t="s">
        <v>587</v>
      </c>
      <c r="G74" s="64"/>
      <c r="H74" s="64"/>
      <c r="I74" s="64"/>
      <c r="J74" s="64"/>
      <c r="K74" s="64">
        <v>1</v>
      </c>
    </row>
    <row r="75" spans="1:11" s="48" customFormat="1" ht="126" x14ac:dyDescent="0.25">
      <c r="A75" s="42">
        <v>69</v>
      </c>
      <c r="B75" s="74" t="s">
        <v>228</v>
      </c>
      <c r="C75" s="53" t="s">
        <v>292</v>
      </c>
      <c r="D75" s="90" t="s">
        <v>293</v>
      </c>
      <c r="E75" s="74" t="s">
        <v>10</v>
      </c>
      <c r="F75" s="43" t="s">
        <v>587</v>
      </c>
      <c r="G75" s="64"/>
      <c r="H75" s="64"/>
      <c r="I75" s="64"/>
      <c r="J75" s="64"/>
      <c r="K75" s="64">
        <v>1</v>
      </c>
    </row>
    <row r="76" spans="1:11" s="49" customFormat="1" ht="126" x14ac:dyDescent="0.25">
      <c r="A76" s="90">
        <v>70</v>
      </c>
      <c r="B76" s="74" t="s">
        <v>228</v>
      </c>
      <c r="C76" s="53" t="s">
        <v>292</v>
      </c>
      <c r="D76" s="90" t="s">
        <v>158</v>
      </c>
      <c r="E76" s="74" t="s">
        <v>10</v>
      </c>
      <c r="F76" s="43" t="s">
        <v>587</v>
      </c>
      <c r="G76" s="64"/>
      <c r="H76" s="64"/>
      <c r="I76" s="64"/>
      <c r="J76" s="64"/>
      <c r="K76" s="64">
        <v>1</v>
      </c>
    </row>
    <row r="77" spans="1:11" s="48" customFormat="1" ht="126" x14ac:dyDescent="0.25">
      <c r="A77" s="42">
        <v>71</v>
      </c>
      <c r="B77" s="74" t="s">
        <v>228</v>
      </c>
      <c r="C77" s="53" t="s">
        <v>292</v>
      </c>
      <c r="D77" s="90" t="s">
        <v>293</v>
      </c>
      <c r="E77" s="74" t="s">
        <v>10</v>
      </c>
      <c r="F77" s="43" t="s">
        <v>587</v>
      </c>
      <c r="G77" s="64"/>
      <c r="H77" s="64"/>
      <c r="I77" s="64"/>
      <c r="J77" s="64"/>
      <c r="K77" s="64">
        <v>1</v>
      </c>
    </row>
    <row r="78" spans="1:11" s="49" customFormat="1" ht="126" x14ac:dyDescent="0.25">
      <c r="A78" s="90">
        <v>72</v>
      </c>
      <c r="B78" s="54" t="s">
        <v>140</v>
      </c>
      <c r="C78" s="74">
        <v>5429100611</v>
      </c>
      <c r="D78" s="91" t="s">
        <v>298</v>
      </c>
      <c r="E78" s="44" t="s">
        <v>296</v>
      </c>
      <c r="F78" s="43" t="s">
        <v>587</v>
      </c>
      <c r="G78" s="59"/>
      <c r="H78" s="59"/>
      <c r="I78" s="59"/>
      <c r="J78" s="59"/>
      <c r="K78" s="59">
        <f>1</f>
        <v>1</v>
      </c>
    </row>
    <row r="79" spans="1:11" s="49" customFormat="1" ht="126" x14ac:dyDescent="0.25">
      <c r="A79" s="42">
        <v>73</v>
      </c>
      <c r="B79" s="54" t="s">
        <v>140</v>
      </c>
      <c r="C79" s="74">
        <v>5429100611</v>
      </c>
      <c r="D79" s="91" t="s">
        <v>298</v>
      </c>
      <c r="E79" s="44" t="s">
        <v>296</v>
      </c>
      <c r="F79" s="43" t="s">
        <v>587</v>
      </c>
      <c r="G79" s="59"/>
      <c r="H79" s="59"/>
      <c r="I79" s="59"/>
      <c r="J79" s="59"/>
      <c r="K79" s="59">
        <f>1</f>
        <v>1</v>
      </c>
    </row>
    <row r="80" spans="1:11" s="49" customFormat="1" ht="126" x14ac:dyDescent="0.25">
      <c r="A80" s="90">
        <v>74</v>
      </c>
      <c r="B80" s="54" t="s">
        <v>140</v>
      </c>
      <c r="C80" s="74">
        <v>5429100611</v>
      </c>
      <c r="D80" s="91" t="s">
        <v>298</v>
      </c>
      <c r="E80" s="44" t="s">
        <v>296</v>
      </c>
      <c r="F80" s="43" t="s">
        <v>587</v>
      </c>
      <c r="G80" s="59"/>
      <c r="H80" s="59"/>
      <c r="I80" s="59"/>
      <c r="J80" s="59"/>
      <c r="K80" s="59">
        <f>1</f>
        <v>1</v>
      </c>
    </row>
    <row r="81" spans="1:11" s="49" customFormat="1" ht="126" x14ac:dyDescent="0.25">
      <c r="A81" s="42">
        <v>75</v>
      </c>
      <c r="B81" s="74" t="s">
        <v>209</v>
      </c>
      <c r="C81" s="50" t="s">
        <v>305</v>
      </c>
      <c r="D81" s="89" t="s">
        <v>303</v>
      </c>
      <c r="E81" s="75" t="s">
        <v>10</v>
      </c>
      <c r="F81" s="43" t="s">
        <v>587</v>
      </c>
      <c r="G81" s="64"/>
      <c r="H81" s="64"/>
      <c r="I81" s="64"/>
      <c r="J81" s="64"/>
      <c r="K81" s="64">
        <v>1</v>
      </c>
    </row>
    <row r="82" spans="1:11" s="49" customFormat="1" ht="126" x14ac:dyDescent="0.25">
      <c r="A82" s="90">
        <v>76</v>
      </c>
      <c r="B82" s="74" t="s">
        <v>209</v>
      </c>
      <c r="C82" s="50" t="s">
        <v>305</v>
      </c>
      <c r="D82" s="91" t="s">
        <v>309</v>
      </c>
      <c r="E82" s="75" t="s">
        <v>10</v>
      </c>
      <c r="F82" s="43" t="s">
        <v>587</v>
      </c>
      <c r="G82" s="64"/>
      <c r="H82" s="64"/>
      <c r="I82" s="64"/>
      <c r="J82" s="64"/>
      <c r="K82" s="64">
        <v>1</v>
      </c>
    </row>
    <row r="83" spans="1:11" s="49" customFormat="1" ht="126" x14ac:dyDescent="0.25">
      <c r="A83" s="42">
        <v>77</v>
      </c>
      <c r="B83" s="74" t="s">
        <v>209</v>
      </c>
      <c r="C83" s="50" t="s">
        <v>305</v>
      </c>
      <c r="D83" s="91" t="s">
        <v>571</v>
      </c>
      <c r="E83" s="75" t="s">
        <v>10</v>
      </c>
      <c r="F83" s="43" t="s">
        <v>587</v>
      </c>
      <c r="G83" s="64"/>
      <c r="H83" s="64"/>
      <c r="I83" s="64"/>
      <c r="J83" s="64"/>
      <c r="K83" s="64">
        <v>1</v>
      </c>
    </row>
    <row r="84" spans="1:11" s="49" customFormat="1" ht="126" x14ac:dyDescent="0.25">
      <c r="A84" s="90">
        <v>78</v>
      </c>
      <c r="B84" s="74" t="s">
        <v>209</v>
      </c>
      <c r="C84" s="50" t="s">
        <v>305</v>
      </c>
      <c r="D84" s="91" t="s">
        <v>568</v>
      </c>
      <c r="E84" s="75" t="s">
        <v>10</v>
      </c>
      <c r="F84" s="43" t="s">
        <v>587</v>
      </c>
      <c r="G84" s="64"/>
      <c r="H84" s="64"/>
      <c r="I84" s="64"/>
      <c r="J84" s="64"/>
      <c r="K84" s="64">
        <v>1</v>
      </c>
    </row>
    <row r="85" spans="1:11" s="49" customFormat="1" ht="126" x14ac:dyDescent="0.25">
      <c r="A85" s="42">
        <v>79</v>
      </c>
      <c r="B85" s="74" t="s">
        <v>209</v>
      </c>
      <c r="C85" s="50" t="s">
        <v>305</v>
      </c>
      <c r="D85" s="91" t="s">
        <v>569</v>
      </c>
      <c r="E85" s="75" t="s">
        <v>10</v>
      </c>
      <c r="F85" s="43" t="s">
        <v>587</v>
      </c>
      <c r="G85" s="64"/>
      <c r="H85" s="64"/>
      <c r="I85" s="64"/>
      <c r="J85" s="64"/>
      <c r="K85" s="64">
        <v>1</v>
      </c>
    </row>
    <row r="86" spans="1:11" s="49" customFormat="1" ht="126" x14ac:dyDescent="0.25">
      <c r="A86" s="90">
        <v>80</v>
      </c>
      <c r="B86" s="74" t="s">
        <v>209</v>
      </c>
      <c r="C86" s="50" t="s">
        <v>305</v>
      </c>
      <c r="D86" s="91" t="s">
        <v>570</v>
      </c>
      <c r="E86" s="75" t="s">
        <v>10</v>
      </c>
      <c r="F86" s="43" t="s">
        <v>587</v>
      </c>
      <c r="G86" s="64"/>
      <c r="H86" s="64"/>
      <c r="I86" s="64"/>
      <c r="J86" s="64"/>
      <c r="K86" s="64">
        <v>1</v>
      </c>
    </row>
    <row r="87" spans="1:11" s="49" customFormat="1" ht="126" x14ac:dyDescent="0.25">
      <c r="A87" s="42">
        <v>81</v>
      </c>
      <c r="B87" s="74" t="s">
        <v>29</v>
      </c>
      <c r="C87" s="74">
        <v>5430100422</v>
      </c>
      <c r="D87" s="92" t="s">
        <v>557</v>
      </c>
      <c r="E87" s="74" t="s">
        <v>10</v>
      </c>
      <c r="F87" s="43" t="s">
        <v>587</v>
      </c>
      <c r="G87" s="64"/>
      <c r="H87" s="64"/>
      <c r="I87" s="64"/>
      <c r="J87" s="64"/>
      <c r="K87" s="64">
        <v>1</v>
      </c>
    </row>
    <row r="88" spans="1:11" s="39" customFormat="1" ht="126" x14ac:dyDescent="0.25">
      <c r="A88" s="90">
        <v>82</v>
      </c>
      <c r="B88" s="76" t="s">
        <v>278</v>
      </c>
      <c r="C88" s="58">
        <v>5401109903</v>
      </c>
      <c r="D88" s="64" t="s">
        <v>537</v>
      </c>
      <c r="E88" s="43" t="s">
        <v>10</v>
      </c>
      <c r="F88" s="43" t="s">
        <v>587</v>
      </c>
      <c r="G88" s="59"/>
      <c r="H88" s="59"/>
      <c r="I88" s="59"/>
      <c r="J88" s="59"/>
      <c r="K88" s="64">
        <v>1</v>
      </c>
    </row>
    <row r="89" spans="1:11" s="49" customFormat="1" ht="126" x14ac:dyDescent="0.25">
      <c r="A89" s="42">
        <v>83</v>
      </c>
      <c r="B89" s="76" t="s">
        <v>278</v>
      </c>
      <c r="C89" s="58">
        <v>5401109903</v>
      </c>
      <c r="D89" s="88" t="s">
        <v>538</v>
      </c>
      <c r="E89" s="43" t="s">
        <v>10</v>
      </c>
      <c r="F89" s="43" t="s">
        <v>587</v>
      </c>
      <c r="G89" s="59"/>
      <c r="H89" s="59"/>
      <c r="I89" s="59"/>
      <c r="J89" s="59"/>
      <c r="K89" s="64">
        <v>1</v>
      </c>
    </row>
    <row r="90" spans="1:11" s="49" customFormat="1" ht="126" x14ac:dyDescent="0.25">
      <c r="A90" s="90">
        <v>84</v>
      </c>
      <c r="B90" s="76" t="s">
        <v>278</v>
      </c>
      <c r="C90" s="58">
        <v>5401109903</v>
      </c>
      <c r="D90" s="88" t="s">
        <v>538</v>
      </c>
      <c r="E90" s="43" t="s">
        <v>10</v>
      </c>
      <c r="F90" s="43" t="s">
        <v>587</v>
      </c>
      <c r="G90" s="59"/>
      <c r="H90" s="59"/>
      <c r="I90" s="59"/>
      <c r="J90" s="59"/>
      <c r="K90" s="64">
        <v>1</v>
      </c>
    </row>
    <row r="91" spans="1:11" ht="126" x14ac:dyDescent="0.25">
      <c r="A91" s="42">
        <v>85</v>
      </c>
      <c r="B91" s="76" t="s">
        <v>278</v>
      </c>
      <c r="C91" s="58">
        <v>5401109903</v>
      </c>
      <c r="D91" s="64" t="s">
        <v>539</v>
      </c>
      <c r="E91" s="43" t="s">
        <v>10</v>
      </c>
      <c r="F91" s="43" t="s">
        <v>587</v>
      </c>
      <c r="G91" s="59"/>
      <c r="H91" s="59"/>
      <c r="I91" s="59"/>
      <c r="J91" s="59"/>
      <c r="K91" s="64">
        <v>1</v>
      </c>
    </row>
    <row r="92" spans="1:11" s="11" customFormat="1" ht="126" x14ac:dyDescent="0.25">
      <c r="A92" s="90">
        <v>86</v>
      </c>
      <c r="B92" s="74" t="s">
        <v>316</v>
      </c>
      <c r="C92" s="74">
        <v>5446103034</v>
      </c>
      <c r="D92" s="46" t="s">
        <v>379</v>
      </c>
      <c r="E92" s="74" t="s">
        <v>10</v>
      </c>
      <c r="F92" s="43" t="s">
        <v>587</v>
      </c>
      <c r="G92" s="59"/>
      <c r="H92" s="59"/>
      <c r="I92" s="59"/>
      <c r="J92" s="59"/>
      <c r="K92" s="64">
        <v>3</v>
      </c>
    </row>
    <row r="93" spans="1:11" s="11" customFormat="1" ht="126" x14ac:dyDescent="0.25">
      <c r="A93" s="42">
        <v>87</v>
      </c>
      <c r="B93" s="74" t="s">
        <v>316</v>
      </c>
      <c r="C93" s="74">
        <v>5446103034</v>
      </c>
      <c r="D93" s="46" t="s">
        <v>543</v>
      </c>
      <c r="E93" s="74" t="s">
        <v>10</v>
      </c>
      <c r="F93" s="43" t="s">
        <v>587</v>
      </c>
      <c r="G93" s="59"/>
      <c r="H93" s="59"/>
      <c r="I93" s="59"/>
      <c r="J93" s="59"/>
      <c r="K93" s="64">
        <v>3</v>
      </c>
    </row>
    <row r="94" spans="1:11" s="39" customFormat="1" ht="126" x14ac:dyDescent="0.25">
      <c r="A94" s="90">
        <v>88</v>
      </c>
      <c r="B94" s="74" t="s">
        <v>316</v>
      </c>
      <c r="C94" s="74">
        <v>5446103034</v>
      </c>
      <c r="D94" s="46" t="s">
        <v>544</v>
      </c>
      <c r="E94" s="74" t="s">
        <v>10</v>
      </c>
      <c r="F94" s="43" t="s">
        <v>587</v>
      </c>
      <c r="G94" s="64"/>
      <c r="H94" s="64"/>
      <c r="I94" s="64"/>
      <c r="J94" s="64"/>
      <c r="K94" s="64">
        <f>1</f>
        <v>1</v>
      </c>
    </row>
    <row r="95" spans="1:11" s="49" customFormat="1" ht="126" x14ac:dyDescent="0.25">
      <c r="A95" s="42">
        <v>89</v>
      </c>
      <c r="B95" s="74" t="s">
        <v>316</v>
      </c>
      <c r="C95" s="74">
        <v>5446103034</v>
      </c>
      <c r="D95" s="46" t="s">
        <v>545</v>
      </c>
      <c r="E95" s="74" t="s">
        <v>10</v>
      </c>
      <c r="F95" s="43" t="s">
        <v>587</v>
      </c>
      <c r="G95" s="64"/>
      <c r="H95" s="64"/>
      <c r="I95" s="64"/>
      <c r="J95" s="64"/>
      <c r="K95" s="64">
        <v>2</v>
      </c>
    </row>
    <row r="96" spans="1:11" s="49" customFormat="1" ht="126" x14ac:dyDescent="0.25">
      <c r="A96" s="90">
        <v>90</v>
      </c>
      <c r="B96" s="74" t="s">
        <v>316</v>
      </c>
      <c r="C96" s="74">
        <v>5446103034</v>
      </c>
      <c r="D96" s="46" t="s">
        <v>546</v>
      </c>
      <c r="E96" s="74" t="s">
        <v>10</v>
      </c>
      <c r="F96" s="43" t="s">
        <v>587</v>
      </c>
      <c r="G96" s="64"/>
      <c r="H96" s="64"/>
      <c r="I96" s="64"/>
      <c r="J96" s="64"/>
      <c r="K96" s="64">
        <f>1</f>
        <v>1</v>
      </c>
    </row>
    <row r="97" spans="1:11" s="49" customFormat="1" ht="126" x14ac:dyDescent="0.25">
      <c r="A97" s="42">
        <v>91</v>
      </c>
      <c r="B97" s="74" t="s">
        <v>316</v>
      </c>
      <c r="C97" s="74">
        <v>5446103034</v>
      </c>
      <c r="D97" s="46" t="s">
        <v>547</v>
      </c>
      <c r="E97" s="74" t="s">
        <v>10</v>
      </c>
      <c r="F97" s="43" t="s">
        <v>587</v>
      </c>
      <c r="G97" s="64"/>
      <c r="H97" s="64"/>
      <c r="I97" s="64"/>
      <c r="J97" s="64"/>
      <c r="K97" s="64">
        <v>2</v>
      </c>
    </row>
    <row r="98" spans="1:11" s="39" customFormat="1" ht="126" x14ac:dyDescent="0.25">
      <c r="A98" s="90">
        <v>92</v>
      </c>
      <c r="B98" s="74" t="s">
        <v>316</v>
      </c>
      <c r="C98" s="56">
        <v>5446103034</v>
      </c>
      <c r="D98" s="64" t="s">
        <v>548</v>
      </c>
      <c r="E98" s="59" t="s">
        <v>10</v>
      </c>
      <c r="F98" s="43" t="s">
        <v>587</v>
      </c>
      <c r="G98" s="59"/>
      <c r="H98" s="59"/>
      <c r="I98" s="59"/>
      <c r="J98" s="59"/>
      <c r="K98" s="64">
        <v>1</v>
      </c>
    </row>
    <row r="99" spans="1:11" s="39" customFormat="1" ht="126" x14ac:dyDescent="0.25">
      <c r="A99" s="42">
        <v>93</v>
      </c>
      <c r="B99" s="74" t="s">
        <v>316</v>
      </c>
      <c r="C99" s="56">
        <v>5446103034</v>
      </c>
      <c r="D99" s="64" t="s">
        <v>546</v>
      </c>
      <c r="E99" s="59" t="s">
        <v>10</v>
      </c>
      <c r="F99" s="43" t="s">
        <v>587</v>
      </c>
      <c r="G99" s="59"/>
      <c r="H99" s="59"/>
      <c r="I99" s="59"/>
      <c r="J99" s="59"/>
      <c r="K99" s="64">
        <v>1</v>
      </c>
    </row>
    <row r="100" spans="1:11" s="39" customFormat="1" ht="126" x14ac:dyDescent="0.25">
      <c r="A100" s="90">
        <v>94</v>
      </c>
      <c r="B100" s="74" t="s">
        <v>316</v>
      </c>
      <c r="C100" s="56">
        <v>5446103034</v>
      </c>
      <c r="D100" s="64" t="s">
        <v>549</v>
      </c>
      <c r="E100" s="59" t="s">
        <v>10</v>
      </c>
      <c r="F100" s="43" t="s">
        <v>587</v>
      </c>
      <c r="G100" s="59"/>
      <c r="H100" s="59"/>
      <c r="I100" s="59"/>
      <c r="J100" s="59"/>
      <c r="K100" s="64">
        <v>1</v>
      </c>
    </row>
    <row r="101" spans="1:11" s="49" customFormat="1" ht="126" x14ac:dyDescent="0.25">
      <c r="A101" s="42">
        <v>95</v>
      </c>
      <c r="B101" s="76" t="s">
        <v>287</v>
      </c>
      <c r="C101" s="74">
        <v>5433108236</v>
      </c>
      <c r="D101" s="52" t="s">
        <v>535</v>
      </c>
      <c r="E101" s="73" t="s">
        <v>10</v>
      </c>
      <c r="F101" s="43" t="s">
        <v>587</v>
      </c>
      <c r="G101" s="64"/>
      <c r="H101" s="64"/>
      <c r="I101" s="64"/>
      <c r="J101" s="64"/>
      <c r="K101" s="64">
        <v>1</v>
      </c>
    </row>
    <row r="102" spans="1:11" s="49" customFormat="1" ht="126" x14ac:dyDescent="0.25">
      <c r="A102" s="90">
        <v>96</v>
      </c>
      <c r="B102" s="76" t="s">
        <v>287</v>
      </c>
      <c r="C102" s="74">
        <v>5433108236</v>
      </c>
      <c r="D102" s="52" t="s">
        <v>536</v>
      </c>
      <c r="E102" s="73" t="s">
        <v>10</v>
      </c>
      <c r="F102" s="43" t="s">
        <v>587</v>
      </c>
      <c r="G102" s="64"/>
      <c r="H102" s="64"/>
      <c r="I102" s="64"/>
      <c r="J102" s="64"/>
      <c r="K102" s="64">
        <v>1</v>
      </c>
    </row>
    <row r="103" spans="1:11" s="49" customFormat="1" ht="126" x14ac:dyDescent="0.25">
      <c r="A103" s="42">
        <v>97</v>
      </c>
      <c r="B103" s="69" t="s">
        <v>98</v>
      </c>
      <c r="C103" s="69">
        <v>5422100059</v>
      </c>
      <c r="D103" s="69" t="s">
        <v>104</v>
      </c>
      <c r="E103" s="69" t="s">
        <v>10</v>
      </c>
      <c r="F103" s="43" t="s">
        <v>587</v>
      </c>
      <c r="G103" s="69"/>
      <c r="H103" s="69"/>
      <c r="I103" s="69"/>
      <c r="J103" s="69"/>
      <c r="K103" s="69">
        <v>1</v>
      </c>
    </row>
    <row r="104" spans="1:11" s="49" customFormat="1" ht="126" x14ac:dyDescent="0.25">
      <c r="A104" s="90">
        <v>98</v>
      </c>
      <c r="B104" s="69" t="s">
        <v>98</v>
      </c>
      <c r="C104" s="69">
        <v>5422100059</v>
      </c>
      <c r="D104" s="69" t="s">
        <v>104</v>
      </c>
      <c r="E104" s="69" t="s">
        <v>10</v>
      </c>
      <c r="F104" s="43" t="s">
        <v>587</v>
      </c>
      <c r="G104" s="69"/>
      <c r="H104" s="69"/>
      <c r="I104" s="69"/>
      <c r="J104" s="69"/>
      <c r="K104" s="69">
        <v>1</v>
      </c>
    </row>
    <row r="105" spans="1:11" s="5" customFormat="1" x14ac:dyDescent="0.25">
      <c r="A105" s="7"/>
      <c r="B105" s="91" t="s">
        <v>47</v>
      </c>
      <c r="C105" s="115"/>
      <c r="D105" s="115"/>
      <c r="E105" s="115"/>
      <c r="F105" s="116"/>
      <c r="G105" s="7">
        <f>SUM(G8:G91)</f>
        <v>1</v>
      </c>
      <c r="H105" s="7">
        <f>SUM(H8:H91)</f>
        <v>0</v>
      </c>
      <c r="I105" s="7">
        <f>SUM(I8:I91)</f>
        <v>0</v>
      </c>
      <c r="J105" s="33">
        <f>SUM(J8:J91)</f>
        <v>0</v>
      </c>
      <c r="K105" s="51">
        <f>SUM(K7:K104)</f>
        <v>106</v>
      </c>
    </row>
    <row r="106" spans="1:11" s="9" customFormat="1" x14ac:dyDescent="0.25">
      <c r="A106" s="8"/>
      <c r="B106" s="8"/>
      <c r="C106" s="8"/>
      <c r="D106" s="8"/>
      <c r="E106" s="8"/>
      <c r="F106" s="8"/>
      <c r="G106" s="8">
        <v>1</v>
      </c>
      <c r="H106" s="8"/>
      <c r="I106" s="8"/>
      <c r="J106" s="8"/>
      <c r="K106" s="8"/>
    </row>
    <row r="107" spans="1:11" s="9" customFormat="1" x14ac:dyDescent="0.25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</row>
  </sheetData>
  <sheetProtection formatCells="0" formatColumns="0" formatRows="0" insertColumns="0" insertRows="0" insertHyperlinks="0" deleteColumns="0" deleteRows="0" sort="0" autoFilter="0" pivotTables="0"/>
  <autoFilter ref="A6:K107"/>
  <mergeCells count="10">
    <mergeCell ref="G1:K1"/>
    <mergeCell ref="G2:K2"/>
    <mergeCell ref="A3:K3"/>
    <mergeCell ref="A4:A5"/>
    <mergeCell ref="B4:B5"/>
    <mergeCell ref="C4:C5"/>
    <mergeCell ref="D4:D5"/>
    <mergeCell ref="E4:E5"/>
    <mergeCell ref="F4:F5"/>
    <mergeCell ref="G4:K4"/>
  </mergeCells>
  <pageMargins left="0.74803149606299213" right="0.74803149606299213" top="0.98425196850393704" bottom="0.98425196850393704" header="0.51181102362204722" footer="0.51181102362204722"/>
  <pageSetup paperSize="9" scale="60" orientation="landscape" horizontalDpi="4294967294" vertic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1:J23"/>
  <sheetViews>
    <sheetView zoomScale="60" zoomScaleNormal="60" zoomScaleSheetLayoutView="70" workbookViewId="0">
      <selection activeCell="L24" sqref="L24:L25"/>
    </sheetView>
  </sheetViews>
  <sheetFormatPr defaultRowHeight="15" x14ac:dyDescent="0.25"/>
  <cols>
    <col min="1" max="1" width="2" style="117" customWidth="1"/>
    <col min="2" max="2" width="8.140625" style="117" customWidth="1"/>
    <col min="3" max="3" width="76.5703125" style="117" customWidth="1"/>
    <col min="4" max="8" width="11.5703125" style="117" customWidth="1"/>
    <col min="9" max="9" width="22.42578125" style="117" customWidth="1"/>
    <col min="10" max="16384" width="9.140625" style="117"/>
  </cols>
  <sheetData>
    <row r="1" spans="2:10" ht="15.75" customHeight="1" x14ac:dyDescent="0.3">
      <c r="E1" s="146" t="s">
        <v>346</v>
      </c>
      <c r="F1" s="146"/>
      <c r="G1" s="146"/>
      <c r="H1" s="146"/>
      <c r="I1" s="146"/>
      <c r="J1" s="118"/>
    </row>
    <row r="2" spans="2:10" ht="35.25" customHeight="1" x14ac:dyDescent="0.3">
      <c r="E2" s="147" t="s">
        <v>344</v>
      </c>
      <c r="F2" s="147"/>
      <c r="G2" s="147"/>
      <c r="H2" s="147"/>
      <c r="I2" s="147"/>
      <c r="J2" s="118"/>
    </row>
    <row r="3" spans="2:10" ht="23.25" customHeight="1" x14ac:dyDescent="0.25">
      <c r="B3" s="148" t="s">
        <v>347</v>
      </c>
      <c r="C3" s="148"/>
      <c r="D3" s="148"/>
      <c r="E3" s="148"/>
      <c r="F3" s="148"/>
      <c r="G3" s="148"/>
      <c r="H3" s="148"/>
    </row>
    <row r="5" spans="2:10" ht="55.5" customHeight="1" x14ac:dyDescent="0.25">
      <c r="B5" s="149" t="s">
        <v>1</v>
      </c>
      <c r="C5" s="150" t="s">
        <v>259</v>
      </c>
      <c r="D5" s="150" t="s">
        <v>348</v>
      </c>
      <c r="E5" s="150"/>
      <c r="F5" s="150"/>
      <c r="G5" s="150"/>
      <c r="H5" s="150"/>
      <c r="I5" s="150"/>
    </row>
    <row r="6" spans="2:10" ht="18.75" x14ac:dyDescent="0.25">
      <c r="B6" s="149"/>
      <c r="C6" s="150"/>
      <c r="D6" s="150">
        <v>2021</v>
      </c>
      <c r="E6" s="150">
        <v>2022</v>
      </c>
      <c r="F6" s="150">
        <v>2023</v>
      </c>
      <c r="G6" s="150">
        <v>2024</v>
      </c>
      <c r="H6" s="150">
        <v>2025</v>
      </c>
      <c r="I6" s="119" t="s">
        <v>349</v>
      </c>
    </row>
    <row r="7" spans="2:10" ht="18.75" x14ac:dyDescent="0.25">
      <c r="B7" s="149"/>
      <c r="C7" s="150"/>
      <c r="D7" s="150"/>
      <c r="E7" s="150"/>
      <c r="F7" s="150"/>
      <c r="G7" s="150"/>
      <c r="H7" s="150"/>
      <c r="I7" s="119" t="s">
        <v>350</v>
      </c>
    </row>
    <row r="8" spans="2:10" ht="18.75" x14ac:dyDescent="0.25">
      <c r="B8" s="120">
        <v>1</v>
      </c>
      <c r="C8" s="120">
        <v>2</v>
      </c>
      <c r="D8" s="120">
        <v>3</v>
      </c>
      <c r="E8" s="120">
        <v>4</v>
      </c>
      <c r="F8" s="120">
        <v>5</v>
      </c>
      <c r="G8" s="120">
        <v>6</v>
      </c>
      <c r="H8" s="120">
        <v>7</v>
      </c>
      <c r="I8" s="120">
        <v>8</v>
      </c>
    </row>
    <row r="9" spans="2:10" ht="141.75" x14ac:dyDescent="0.25">
      <c r="B9" s="121" t="s">
        <v>351</v>
      </c>
      <c r="C9" s="43" t="s">
        <v>587</v>
      </c>
      <c r="D9" s="122"/>
      <c r="E9" s="122"/>
      <c r="F9" s="122"/>
      <c r="G9" s="122"/>
      <c r="H9" s="122"/>
      <c r="I9" s="123"/>
    </row>
    <row r="10" spans="2:10" ht="18.75" x14ac:dyDescent="0.25">
      <c r="B10" s="124"/>
      <c r="C10" s="125" t="s">
        <v>352</v>
      </c>
      <c r="D10" s="126">
        <f>+'Приложение 9.1'!I325</f>
        <v>85</v>
      </c>
      <c r="E10" s="126">
        <f>+'Приложение 9.1'!J325</f>
        <v>0</v>
      </c>
      <c r="F10" s="126">
        <f>+'Приложение 9.1'!K325</f>
        <v>0</v>
      </c>
      <c r="G10" s="126">
        <f>+'Приложение 9.1'!L325</f>
        <v>0</v>
      </c>
      <c r="H10" s="126">
        <f>+'Приложение 9.1'!M325</f>
        <v>233</v>
      </c>
      <c r="I10" s="126">
        <f>SUM(D10:H10)</f>
        <v>318</v>
      </c>
    </row>
    <row r="12" spans="2:10" ht="15.75" x14ac:dyDescent="0.25">
      <c r="E12" s="146" t="s">
        <v>353</v>
      </c>
      <c r="F12" s="146"/>
      <c r="G12" s="146"/>
      <c r="H12" s="146"/>
      <c r="I12" s="146"/>
    </row>
    <row r="13" spans="2:10" ht="32.25" customHeight="1" x14ac:dyDescent="0.25">
      <c r="E13" s="147" t="s">
        <v>344</v>
      </c>
      <c r="F13" s="147"/>
      <c r="G13" s="147"/>
      <c r="H13" s="147"/>
      <c r="I13" s="147"/>
    </row>
    <row r="14" spans="2:10" ht="29.25" customHeight="1" x14ac:dyDescent="0.25">
      <c r="B14" s="148" t="s">
        <v>354</v>
      </c>
      <c r="C14" s="148"/>
      <c r="D14" s="148"/>
      <c r="E14" s="148"/>
      <c r="F14" s="148"/>
      <c r="G14" s="148"/>
      <c r="H14" s="148"/>
    </row>
    <row r="16" spans="2:10" ht="18.75" x14ac:dyDescent="0.25">
      <c r="B16" s="149" t="s">
        <v>1</v>
      </c>
      <c r="C16" s="150" t="s">
        <v>259</v>
      </c>
      <c r="D16" s="150" t="s">
        <v>348</v>
      </c>
      <c r="E16" s="150"/>
      <c r="F16" s="150"/>
      <c r="G16" s="150"/>
      <c r="H16" s="150"/>
      <c r="I16" s="150"/>
    </row>
    <row r="17" spans="2:9" ht="18.75" x14ac:dyDescent="0.25">
      <c r="B17" s="149"/>
      <c r="C17" s="150"/>
      <c r="D17" s="150">
        <v>2021</v>
      </c>
      <c r="E17" s="150">
        <v>2022</v>
      </c>
      <c r="F17" s="150">
        <v>2023</v>
      </c>
      <c r="G17" s="150">
        <v>2024</v>
      </c>
      <c r="H17" s="150">
        <v>2025</v>
      </c>
      <c r="I17" s="119" t="s">
        <v>349</v>
      </c>
    </row>
    <row r="18" spans="2:9" ht="18.75" x14ac:dyDescent="0.25">
      <c r="B18" s="149"/>
      <c r="C18" s="150"/>
      <c r="D18" s="150"/>
      <c r="E18" s="150"/>
      <c r="F18" s="150"/>
      <c r="G18" s="150"/>
      <c r="H18" s="150"/>
      <c r="I18" s="119" t="s">
        <v>350</v>
      </c>
    </row>
    <row r="19" spans="2:9" ht="18.75" x14ac:dyDescent="0.25">
      <c r="B19" s="120">
        <v>1</v>
      </c>
      <c r="C19" s="120">
        <v>2</v>
      </c>
      <c r="D19" s="120">
        <v>3</v>
      </c>
      <c r="E19" s="120">
        <v>4</v>
      </c>
      <c r="F19" s="120">
        <v>5</v>
      </c>
      <c r="G19" s="120">
        <v>6</v>
      </c>
      <c r="H19" s="120">
        <v>7</v>
      </c>
      <c r="I19" s="120">
        <v>8</v>
      </c>
    </row>
    <row r="20" spans="2:9" ht="141.75" x14ac:dyDescent="0.25">
      <c r="B20" s="121" t="s">
        <v>351</v>
      </c>
      <c r="C20" s="43" t="s">
        <v>587</v>
      </c>
      <c r="D20" s="123"/>
      <c r="E20" s="123"/>
      <c r="F20" s="123"/>
      <c r="G20" s="123"/>
      <c r="H20" s="123"/>
      <c r="I20" s="123"/>
    </row>
    <row r="21" spans="2:9" ht="18.75" x14ac:dyDescent="0.25">
      <c r="B21" s="124"/>
      <c r="C21" s="125" t="s">
        <v>352</v>
      </c>
      <c r="D21" s="123">
        <f>+'Приложение 9.2'!G105</f>
        <v>1</v>
      </c>
      <c r="E21" s="123">
        <f>+'Приложение 9.2'!H105</f>
        <v>0</v>
      </c>
      <c r="F21" s="123">
        <f>+'Приложение 9.2'!I105</f>
        <v>0</v>
      </c>
      <c r="G21" s="123">
        <f>+'Приложение 9.2'!J105</f>
        <v>0</v>
      </c>
      <c r="H21" s="123">
        <f>+'Приложение 9.2'!K105</f>
        <v>106</v>
      </c>
      <c r="I21" s="123">
        <f>SUM(D21:H21)</f>
        <v>107</v>
      </c>
    </row>
    <row r="23" spans="2:9" ht="12" customHeight="1" x14ac:dyDescent="0.25">
      <c r="B23" s="151"/>
      <c r="C23" s="152"/>
      <c r="D23" s="152"/>
      <c r="E23" s="152"/>
      <c r="F23" s="152"/>
      <c r="G23" s="152"/>
      <c r="H23" s="152"/>
      <c r="I23" s="152"/>
    </row>
  </sheetData>
  <autoFilter ref="B8:I8"/>
  <mergeCells count="23">
    <mergeCell ref="G17:G18"/>
    <mergeCell ref="H17:H18"/>
    <mergeCell ref="B23:I23"/>
    <mergeCell ref="H6:H7"/>
    <mergeCell ref="E12:I12"/>
    <mergeCell ref="E13:I13"/>
    <mergeCell ref="B14:H14"/>
    <mergeCell ref="B16:B18"/>
    <mergeCell ref="C16:C18"/>
    <mergeCell ref="D16:I16"/>
    <mergeCell ref="D17:D18"/>
    <mergeCell ref="E17:E18"/>
    <mergeCell ref="F17:F18"/>
    <mergeCell ref="E1:I1"/>
    <mergeCell ref="E2:I2"/>
    <mergeCell ref="B3:H3"/>
    <mergeCell ref="B5:B7"/>
    <mergeCell ref="C5:C7"/>
    <mergeCell ref="D5:I5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1:H10"/>
  <sheetViews>
    <sheetView zoomScale="75" zoomScaleNormal="75" workbookViewId="0">
      <selection activeCell="B3" sqref="B3:F3"/>
    </sheetView>
  </sheetViews>
  <sheetFormatPr defaultRowHeight="15" x14ac:dyDescent="0.25"/>
  <cols>
    <col min="1" max="1" width="3.85546875" style="117" customWidth="1"/>
    <col min="2" max="2" width="11.5703125" style="117" customWidth="1"/>
    <col min="3" max="3" width="48" style="117" customWidth="1"/>
    <col min="4" max="5" width="15.140625" style="117" customWidth="1"/>
    <col min="6" max="6" width="29" style="117" customWidth="1"/>
    <col min="7" max="16384" width="9.140625" style="117"/>
  </cols>
  <sheetData>
    <row r="1" spans="2:8" ht="15.75" customHeight="1" x14ac:dyDescent="0.25">
      <c r="D1" s="146" t="s">
        <v>355</v>
      </c>
      <c r="E1" s="146"/>
      <c r="F1" s="146"/>
      <c r="G1" s="127"/>
      <c r="H1" s="127"/>
    </row>
    <row r="2" spans="2:8" ht="48" customHeight="1" x14ac:dyDescent="0.25">
      <c r="D2" s="147" t="s">
        <v>344</v>
      </c>
      <c r="E2" s="147"/>
      <c r="F2" s="147"/>
      <c r="G2" s="128"/>
      <c r="H2" s="128"/>
    </row>
    <row r="3" spans="2:8" ht="43.5" customHeight="1" x14ac:dyDescent="0.25">
      <c r="B3" s="148" t="s">
        <v>356</v>
      </c>
      <c r="C3" s="148"/>
      <c r="D3" s="148"/>
      <c r="E3" s="148"/>
      <c r="F3" s="148"/>
    </row>
    <row r="5" spans="2:8" ht="18.75" x14ac:dyDescent="0.25">
      <c r="B5" s="150" t="s">
        <v>1</v>
      </c>
      <c r="C5" s="150" t="s">
        <v>357</v>
      </c>
      <c r="D5" s="150"/>
      <c r="E5" s="150"/>
      <c r="F5" s="150"/>
    </row>
    <row r="6" spans="2:8" ht="18.75" x14ac:dyDescent="0.25">
      <c r="B6" s="150"/>
      <c r="C6" s="150"/>
      <c r="D6" s="150">
        <v>2024</v>
      </c>
      <c r="E6" s="150">
        <v>2025</v>
      </c>
      <c r="F6" s="119" t="s">
        <v>349</v>
      </c>
    </row>
    <row r="7" spans="2:8" ht="18.75" x14ac:dyDescent="0.25">
      <c r="B7" s="150"/>
      <c r="C7" s="150"/>
      <c r="D7" s="150"/>
      <c r="E7" s="150"/>
      <c r="F7" s="119" t="s">
        <v>358</v>
      </c>
    </row>
    <row r="8" spans="2:8" ht="18.75" x14ac:dyDescent="0.25">
      <c r="B8" s="120">
        <v>1</v>
      </c>
      <c r="C8" s="120">
        <v>2</v>
      </c>
      <c r="D8" s="120">
        <v>3</v>
      </c>
      <c r="E8" s="120">
        <v>4</v>
      </c>
      <c r="F8" s="120">
        <v>5</v>
      </c>
    </row>
    <row r="9" spans="2:8" ht="86.25" customHeight="1" x14ac:dyDescent="0.25">
      <c r="B9" s="129" t="s">
        <v>351</v>
      </c>
      <c r="C9" s="123" t="s">
        <v>359</v>
      </c>
      <c r="D9" s="123">
        <v>0</v>
      </c>
      <c r="E9" s="123">
        <v>0</v>
      </c>
      <c r="F9" s="123">
        <f>SUM(D9:E9)</f>
        <v>0</v>
      </c>
    </row>
    <row r="10" spans="2:8" ht="18.75" x14ac:dyDescent="0.25">
      <c r="B10" s="124"/>
      <c r="C10" s="125" t="s">
        <v>352</v>
      </c>
      <c r="D10" s="123">
        <f>+D9</f>
        <v>0</v>
      </c>
      <c r="E10" s="123">
        <f t="shared" ref="E10:F10" si="0">+E9</f>
        <v>0</v>
      </c>
      <c r="F10" s="123">
        <f t="shared" si="0"/>
        <v>0</v>
      </c>
    </row>
  </sheetData>
  <mergeCells count="8">
    <mergeCell ref="D1:F1"/>
    <mergeCell ref="D2:F2"/>
    <mergeCell ref="B3:F3"/>
    <mergeCell ref="B5:B7"/>
    <mergeCell ref="C5:C7"/>
    <mergeCell ref="D5:F5"/>
    <mergeCell ref="D6:D7"/>
    <mergeCell ref="E6:E7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9"/>
  <sheetViews>
    <sheetView workbookViewId="0">
      <selection activeCell="C12" sqref="C12"/>
    </sheetView>
  </sheetViews>
  <sheetFormatPr defaultRowHeight="15" x14ac:dyDescent="0.25"/>
  <cols>
    <col min="1" max="1" width="19.140625" style="2" customWidth="1"/>
    <col min="2" max="2" width="54.85546875" customWidth="1"/>
    <col min="3" max="3" width="27.5703125" customWidth="1"/>
    <col min="4" max="4" width="28.85546875" customWidth="1"/>
    <col min="5" max="5" width="24.42578125" customWidth="1"/>
  </cols>
  <sheetData>
    <row r="3" spans="1:5" ht="30" x14ac:dyDescent="0.25">
      <c r="C3" s="20" t="s">
        <v>270</v>
      </c>
      <c r="D3" s="20" t="s">
        <v>269</v>
      </c>
      <c r="E3" t="s">
        <v>271</v>
      </c>
    </row>
    <row r="4" spans="1:5" ht="94.5" x14ac:dyDescent="0.25">
      <c r="B4" s="4" t="s">
        <v>11</v>
      </c>
      <c r="C4" s="13">
        <v>85260</v>
      </c>
      <c r="D4" s="22">
        <v>86</v>
      </c>
      <c r="E4" s="25">
        <f>+C4/D4</f>
        <v>991.39534883720933</v>
      </c>
    </row>
    <row r="5" spans="1:5" ht="15.75" x14ac:dyDescent="0.25">
      <c r="B5" s="18" t="s">
        <v>260</v>
      </c>
      <c r="C5" s="14"/>
      <c r="D5" s="21"/>
    </row>
    <row r="6" spans="1:5" ht="15.75" x14ac:dyDescent="0.25">
      <c r="B6" s="18" t="s">
        <v>261</v>
      </c>
      <c r="C6" s="15">
        <v>4446.0205400000004</v>
      </c>
      <c r="D6" s="21"/>
    </row>
    <row r="7" spans="1:5" ht="15.75" x14ac:dyDescent="0.25">
      <c r="A7" s="2">
        <v>0.94785338331089986</v>
      </c>
      <c r="B7" s="19" t="s">
        <v>262</v>
      </c>
      <c r="C7" s="26">
        <v>80813.979460000002</v>
      </c>
      <c r="D7" s="21"/>
    </row>
    <row r="8" spans="1:5" x14ac:dyDescent="0.25">
      <c r="C8" s="23">
        <f>+C7/C4</f>
        <v>0.94785338329814683</v>
      </c>
    </row>
    <row r="9" spans="1:5" x14ac:dyDescent="0.25">
      <c r="A9" s="30">
        <f>+C13/C11-A7</f>
        <v>2.3823454320393012E-10</v>
      </c>
    </row>
    <row r="11" spans="1:5" x14ac:dyDescent="0.25">
      <c r="B11" t="s">
        <v>267</v>
      </c>
      <c r="C11" s="31">
        <v>13014.671060000001</v>
      </c>
      <c r="D11">
        <v>17</v>
      </c>
      <c r="E11" s="24">
        <f>+C13/C8</f>
        <v>13014.671063446231</v>
      </c>
    </row>
    <row r="12" spans="1:5" x14ac:dyDescent="0.25">
      <c r="B12" s="16" t="s">
        <v>261</v>
      </c>
      <c r="C12" s="31">
        <v>678.67106000000001</v>
      </c>
      <c r="D12" s="27"/>
      <c r="E12" s="24">
        <f>+C13/C8-C13</f>
        <v>678.67106344623062</v>
      </c>
    </row>
    <row r="13" spans="1:5" x14ac:dyDescent="0.25">
      <c r="B13" s="16" t="s">
        <v>268</v>
      </c>
      <c r="C13" s="32">
        <v>12336</v>
      </c>
      <c r="E13" s="28">
        <v>12336</v>
      </c>
    </row>
    <row r="15" spans="1:5" x14ac:dyDescent="0.25">
      <c r="A15" s="17">
        <f>+C11*A7</f>
        <v>12335.999996899456</v>
      </c>
    </row>
    <row r="17" spans="2:3" x14ac:dyDescent="0.25">
      <c r="B17" t="s">
        <v>272</v>
      </c>
      <c r="C17" s="29">
        <f>+C4-C11</f>
        <v>72245.328940000007</v>
      </c>
    </row>
    <row r="18" spans="2:3" x14ac:dyDescent="0.25">
      <c r="C18" s="29">
        <f>+C6-C12</f>
        <v>3767.3494800000003</v>
      </c>
    </row>
    <row r="19" spans="2:3" x14ac:dyDescent="0.25">
      <c r="C19" s="29">
        <f>+C7-C13</f>
        <v>68477.979460000002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Приложение 9.1</vt:lpstr>
      <vt:lpstr>Приложение 9.2</vt:lpstr>
      <vt:lpstr>9.3 и 9.4 приложение</vt:lpstr>
      <vt:lpstr>9.5 ПМК</vt:lpstr>
      <vt:lpstr>Минпромторг</vt:lpstr>
      <vt:lpstr>'9.3 и 9.4 приложение'!Область_печати</vt:lpstr>
    </vt:vector>
  </TitlesOfParts>
  <Company>PNO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Винограденко Юлия Николаевна</dc:creator>
  <cp:lastModifiedBy>Винограденко Юлия Николаевна</cp:lastModifiedBy>
  <cp:lastPrinted>2024-01-12T06:28:40Z</cp:lastPrinted>
  <dcterms:created xsi:type="dcterms:W3CDTF">2021-03-29T09:43:11Z</dcterms:created>
  <dcterms:modified xsi:type="dcterms:W3CDTF">2024-01-26T02:19:47Z</dcterms:modified>
</cp:coreProperties>
</file>