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30"/>
  </bookViews>
  <sheets>
    <sheet name="КСГ КС с 01.10.2024" sheetId="1" r:id="rId1"/>
  </sheets>
  <definedNames>
    <definedName name="_xlnm._FilterDatabase" localSheetId="0" hidden="1">'КСГ КС с 01.10.2024'!$A$6:$Q$11</definedName>
    <definedName name="_xlnm.Print_Titles" localSheetId="0">'КСГ КС с 01.10.2024'!$6:$11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5" i="1" l="1"/>
  <c r="H239" i="1" l="1"/>
  <c r="N455" i="1" l="1"/>
  <c r="M455" i="1"/>
  <c r="K455" i="1"/>
  <c r="J455" i="1"/>
  <c r="I455" i="1"/>
  <c r="H455" i="1"/>
  <c r="N454" i="1"/>
  <c r="M454" i="1"/>
  <c r="L454" i="1"/>
  <c r="K454" i="1"/>
  <c r="J454" i="1"/>
  <c r="I454" i="1"/>
  <c r="H454" i="1"/>
  <c r="N453" i="1"/>
  <c r="M453" i="1"/>
  <c r="L453" i="1"/>
  <c r="K453" i="1"/>
  <c r="J453" i="1"/>
  <c r="I453" i="1"/>
  <c r="H453" i="1"/>
  <c r="N452" i="1"/>
  <c r="M452" i="1"/>
  <c r="L452" i="1"/>
  <c r="K452" i="1"/>
  <c r="J452" i="1"/>
  <c r="I452" i="1"/>
  <c r="H452" i="1"/>
  <c r="N451" i="1"/>
  <c r="M451" i="1"/>
  <c r="L451" i="1"/>
  <c r="K451" i="1"/>
  <c r="J451" i="1"/>
  <c r="I451" i="1"/>
  <c r="H451" i="1"/>
  <c r="N450" i="1"/>
  <c r="M450" i="1"/>
  <c r="L450" i="1"/>
  <c r="K450" i="1"/>
  <c r="J450" i="1"/>
  <c r="I450" i="1"/>
  <c r="H450" i="1"/>
  <c r="N449" i="1"/>
  <c r="M449" i="1"/>
  <c r="L449" i="1"/>
  <c r="K449" i="1"/>
  <c r="J449" i="1"/>
  <c r="I449" i="1"/>
  <c r="H449" i="1"/>
  <c r="N448" i="1"/>
  <c r="M448" i="1"/>
  <c r="L448" i="1"/>
  <c r="K448" i="1"/>
  <c r="J448" i="1"/>
  <c r="I448" i="1"/>
  <c r="H448" i="1"/>
  <c r="N447" i="1"/>
  <c r="M447" i="1"/>
  <c r="L447" i="1"/>
  <c r="K447" i="1"/>
  <c r="J447" i="1"/>
  <c r="I447" i="1"/>
  <c r="H447" i="1"/>
  <c r="N446" i="1"/>
  <c r="M446" i="1"/>
  <c r="L446" i="1"/>
  <c r="K446" i="1"/>
  <c r="J446" i="1"/>
  <c r="I446" i="1"/>
  <c r="H446" i="1"/>
  <c r="N445" i="1"/>
  <c r="M445" i="1"/>
  <c r="L445" i="1"/>
  <c r="K445" i="1"/>
  <c r="J445" i="1"/>
  <c r="I445" i="1"/>
  <c r="H445" i="1"/>
  <c r="N444" i="1"/>
  <c r="M444" i="1"/>
  <c r="L444" i="1"/>
  <c r="K444" i="1"/>
  <c r="J444" i="1"/>
  <c r="I444" i="1"/>
  <c r="H444" i="1"/>
  <c r="N443" i="1"/>
  <c r="M443" i="1"/>
  <c r="L443" i="1"/>
  <c r="K443" i="1"/>
  <c r="J443" i="1"/>
  <c r="I443" i="1"/>
  <c r="H443" i="1"/>
  <c r="N442" i="1"/>
  <c r="M442" i="1"/>
  <c r="L442" i="1"/>
  <c r="K442" i="1"/>
  <c r="J442" i="1"/>
  <c r="I442" i="1"/>
  <c r="H442" i="1"/>
  <c r="N441" i="1"/>
  <c r="M441" i="1"/>
  <c r="L441" i="1"/>
  <c r="K441" i="1"/>
  <c r="J441" i="1"/>
  <c r="I441" i="1"/>
  <c r="H441" i="1"/>
  <c r="N440" i="1"/>
  <c r="M440" i="1"/>
  <c r="L440" i="1"/>
  <c r="K440" i="1"/>
  <c r="J440" i="1"/>
  <c r="I440" i="1"/>
  <c r="H440" i="1"/>
  <c r="N439" i="1"/>
  <c r="M439" i="1"/>
  <c r="L439" i="1"/>
  <c r="K439" i="1"/>
  <c r="J439" i="1"/>
  <c r="I439" i="1"/>
  <c r="H439" i="1"/>
  <c r="N438" i="1"/>
  <c r="M438" i="1"/>
  <c r="L438" i="1"/>
  <c r="K438" i="1"/>
  <c r="J438" i="1"/>
  <c r="I438" i="1"/>
  <c r="H438" i="1"/>
  <c r="N437" i="1"/>
  <c r="M437" i="1"/>
  <c r="L437" i="1"/>
  <c r="K437" i="1"/>
  <c r="J437" i="1"/>
  <c r="I437" i="1"/>
  <c r="H437" i="1"/>
  <c r="N436" i="1"/>
  <c r="M436" i="1"/>
  <c r="L436" i="1"/>
  <c r="K436" i="1"/>
  <c r="J436" i="1"/>
  <c r="I436" i="1"/>
  <c r="H436" i="1"/>
  <c r="N435" i="1"/>
  <c r="M435" i="1"/>
  <c r="L435" i="1"/>
  <c r="K435" i="1"/>
  <c r="J435" i="1"/>
  <c r="I435" i="1"/>
  <c r="H435" i="1"/>
  <c r="N434" i="1"/>
  <c r="M434" i="1"/>
  <c r="L434" i="1"/>
  <c r="K434" i="1"/>
  <c r="J434" i="1"/>
  <c r="I434" i="1"/>
  <c r="H434" i="1"/>
  <c r="N433" i="1"/>
  <c r="M433" i="1"/>
  <c r="L433" i="1"/>
  <c r="K433" i="1"/>
  <c r="J433" i="1"/>
  <c r="I433" i="1"/>
  <c r="H433" i="1"/>
  <c r="N432" i="1"/>
  <c r="M432" i="1"/>
  <c r="L432" i="1"/>
  <c r="K432" i="1"/>
  <c r="J432" i="1"/>
  <c r="I432" i="1"/>
  <c r="H432" i="1"/>
  <c r="N431" i="1"/>
  <c r="M431" i="1"/>
  <c r="L431" i="1"/>
  <c r="K431" i="1"/>
  <c r="J431" i="1"/>
  <c r="I431" i="1"/>
  <c r="H431" i="1"/>
  <c r="N430" i="1"/>
  <c r="M430" i="1"/>
  <c r="L430" i="1"/>
  <c r="K430" i="1"/>
  <c r="J430" i="1"/>
  <c r="I430" i="1"/>
  <c r="H430" i="1"/>
  <c r="N429" i="1"/>
  <c r="M429" i="1"/>
  <c r="L429" i="1"/>
  <c r="K429" i="1"/>
  <c r="J429" i="1"/>
  <c r="I429" i="1"/>
  <c r="H429" i="1"/>
  <c r="N428" i="1"/>
  <c r="M428" i="1"/>
  <c r="L428" i="1"/>
  <c r="K428" i="1"/>
  <c r="J428" i="1"/>
  <c r="I428" i="1"/>
  <c r="H428" i="1"/>
  <c r="N427" i="1"/>
  <c r="M427" i="1"/>
  <c r="L427" i="1"/>
  <c r="K427" i="1"/>
  <c r="J427" i="1"/>
  <c r="I427" i="1"/>
  <c r="H427" i="1"/>
  <c r="N426" i="1"/>
  <c r="M426" i="1"/>
  <c r="L426" i="1"/>
  <c r="K426" i="1"/>
  <c r="J426" i="1"/>
  <c r="I426" i="1"/>
  <c r="H426" i="1"/>
  <c r="N425" i="1"/>
  <c r="M425" i="1"/>
  <c r="L425" i="1"/>
  <c r="K425" i="1"/>
  <c r="J425" i="1"/>
  <c r="I425" i="1"/>
  <c r="H425" i="1"/>
  <c r="N424" i="1"/>
  <c r="M424" i="1"/>
  <c r="L424" i="1"/>
  <c r="K424" i="1"/>
  <c r="J424" i="1"/>
  <c r="I424" i="1"/>
  <c r="H424" i="1"/>
  <c r="N423" i="1"/>
  <c r="M423" i="1"/>
  <c r="L423" i="1"/>
  <c r="K423" i="1"/>
  <c r="J423" i="1"/>
  <c r="I423" i="1"/>
  <c r="H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N395" i="1"/>
  <c r="M395" i="1"/>
  <c r="L395" i="1"/>
  <c r="K395" i="1"/>
  <c r="J395" i="1"/>
  <c r="I395" i="1"/>
  <c r="H395" i="1"/>
  <c r="R394" i="1"/>
  <c r="N393" i="1"/>
  <c r="M393" i="1"/>
  <c r="L393" i="1"/>
  <c r="K393" i="1"/>
  <c r="J393" i="1"/>
  <c r="I393" i="1"/>
  <c r="H393" i="1"/>
  <c r="N392" i="1"/>
  <c r="M392" i="1"/>
  <c r="L392" i="1"/>
  <c r="K392" i="1"/>
  <c r="J392" i="1"/>
  <c r="I392" i="1"/>
  <c r="H392" i="1"/>
  <c r="N391" i="1"/>
  <c r="M391" i="1"/>
  <c r="L391" i="1"/>
  <c r="K391" i="1"/>
  <c r="J391" i="1"/>
  <c r="I391" i="1"/>
  <c r="H391" i="1"/>
  <c r="N390" i="1"/>
  <c r="M390" i="1"/>
  <c r="L390" i="1"/>
  <c r="K390" i="1"/>
  <c r="J390" i="1"/>
  <c r="I390" i="1"/>
  <c r="H390" i="1"/>
  <c r="N389" i="1"/>
  <c r="M389" i="1"/>
  <c r="L389" i="1"/>
  <c r="K389" i="1"/>
  <c r="J389" i="1"/>
  <c r="I389" i="1"/>
  <c r="H389" i="1"/>
  <c r="N388" i="1"/>
  <c r="M388" i="1"/>
  <c r="L388" i="1"/>
  <c r="K388" i="1"/>
  <c r="J388" i="1"/>
  <c r="I388" i="1"/>
  <c r="H388" i="1"/>
  <c r="N387" i="1"/>
  <c r="M387" i="1"/>
  <c r="L387" i="1"/>
  <c r="K387" i="1"/>
  <c r="J387" i="1"/>
  <c r="I387" i="1"/>
  <c r="H387" i="1"/>
  <c r="N386" i="1"/>
  <c r="M386" i="1"/>
  <c r="L386" i="1"/>
  <c r="K386" i="1"/>
  <c r="J386" i="1"/>
  <c r="I386" i="1"/>
  <c r="H386" i="1"/>
  <c r="N385" i="1"/>
  <c r="M385" i="1"/>
  <c r="L385" i="1"/>
  <c r="K385" i="1"/>
  <c r="J385" i="1"/>
  <c r="I385" i="1"/>
  <c r="H385" i="1"/>
  <c r="N384" i="1"/>
  <c r="M384" i="1"/>
  <c r="L384" i="1"/>
  <c r="K384" i="1"/>
  <c r="J384" i="1"/>
  <c r="I384" i="1"/>
  <c r="H384" i="1"/>
  <c r="N383" i="1"/>
  <c r="M383" i="1"/>
  <c r="L383" i="1"/>
  <c r="K383" i="1"/>
  <c r="J383" i="1"/>
  <c r="I383" i="1"/>
  <c r="H383" i="1"/>
  <c r="N382" i="1"/>
  <c r="M382" i="1"/>
  <c r="L382" i="1"/>
  <c r="K382" i="1"/>
  <c r="J382" i="1"/>
  <c r="I382" i="1"/>
  <c r="H382" i="1"/>
  <c r="N381" i="1"/>
  <c r="M381" i="1"/>
  <c r="L381" i="1"/>
  <c r="K381" i="1"/>
  <c r="J381" i="1"/>
  <c r="I381" i="1"/>
  <c r="H381" i="1"/>
  <c r="N380" i="1"/>
  <c r="M380" i="1"/>
  <c r="L380" i="1"/>
  <c r="K380" i="1"/>
  <c r="J380" i="1"/>
  <c r="I380" i="1"/>
  <c r="H380" i="1"/>
  <c r="N379" i="1"/>
  <c r="M379" i="1"/>
  <c r="L379" i="1"/>
  <c r="K379" i="1"/>
  <c r="J379" i="1"/>
  <c r="I379" i="1"/>
  <c r="H379" i="1"/>
  <c r="N378" i="1"/>
  <c r="M378" i="1"/>
  <c r="L378" i="1"/>
  <c r="K378" i="1"/>
  <c r="J378" i="1"/>
  <c r="I378" i="1"/>
  <c r="H378" i="1"/>
  <c r="N377" i="1"/>
  <c r="M377" i="1"/>
  <c r="L377" i="1"/>
  <c r="K377" i="1"/>
  <c r="J377" i="1"/>
  <c r="I377" i="1"/>
  <c r="H377" i="1"/>
  <c r="N376" i="1"/>
  <c r="M376" i="1"/>
  <c r="L376" i="1"/>
  <c r="K376" i="1"/>
  <c r="J376" i="1"/>
  <c r="I376" i="1"/>
  <c r="H376" i="1"/>
  <c r="N375" i="1"/>
  <c r="M375" i="1"/>
  <c r="L375" i="1"/>
  <c r="K375" i="1"/>
  <c r="J375" i="1"/>
  <c r="I375" i="1"/>
  <c r="H375" i="1"/>
  <c r="N374" i="1"/>
  <c r="M374" i="1"/>
  <c r="L374" i="1"/>
  <c r="K374" i="1"/>
  <c r="J374" i="1"/>
  <c r="I374" i="1"/>
  <c r="H374" i="1"/>
  <c r="N373" i="1"/>
  <c r="M373" i="1"/>
  <c r="L373" i="1"/>
  <c r="K373" i="1"/>
  <c r="J373" i="1"/>
  <c r="I373" i="1"/>
  <c r="H373" i="1"/>
  <c r="N372" i="1"/>
  <c r="M372" i="1"/>
  <c r="L372" i="1"/>
  <c r="K372" i="1"/>
  <c r="J372" i="1"/>
  <c r="I372" i="1"/>
  <c r="H372" i="1"/>
  <c r="N371" i="1"/>
  <c r="M371" i="1"/>
  <c r="L371" i="1"/>
  <c r="K371" i="1"/>
  <c r="J371" i="1"/>
  <c r="I371" i="1"/>
  <c r="H371" i="1"/>
  <c r="N370" i="1"/>
  <c r="M370" i="1"/>
  <c r="L370" i="1"/>
  <c r="K370" i="1"/>
  <c r="J370" i="1"/>
  <c r="I370" i="1"/>
  <c r="H370" i="1"/>
  <c r="N369" i="1"/>
  <c r="M369" i="1"/>
  <c r="L369" i="1"/>
  <c r="K369" i="1"/>
  <c r="J369" i="1"/>
  <c r="I369" i="1"/>
  <c r="H369" i="1"/>
  <c r="N368" i="1"/>
  <c r="M368" i="1"/>
  <c r="L368" i="1"/>
  <c r="K368" i="1"/>
  <c r="J368" i="1"/>
  <c r="I368" i="1"/>
  <c r="H368" i="1"/>
  <c r="N367" i="1"/>
  <c r="M367" i="1"/>
  <c r="L367" i="1"/>
  <c r="K367" i="1"/>
  <c r="J367" i="1"/>
  <c r="I367" i="1"/>
  <c r="H367" i="1"/>
  <c r="N366" i="1"/>
  <c r="M366" i="1"/>
  <c r="L366" i="1"/>
  <c r="K366" i="1"/>
  <c r="J366" i="1"/>
  <c r="I366" i="1"/>
  <c r="H366" i="1"/>
  <c r="N365" i="1"/>
  <c r="M365" i="1"/>
  <c r="L365" i="1"/>
  <c r="K365" i="1"/>
  <c r="J365" i="1"/>
  <c r="I365" i="1"/>
  <c r="H365" i="1"/>
  <c r="N364" i="1"/>
  <c r="M364" i="1"/>
  <c r="L364" i="1"/>
  <c r="K364" i="1"/>
  <c r="J364" i="1"/>
  <c r="I364" i="1"/>
  <c r="H364" i="1"/>
  <c r="N363" i="1"/>
  <c r="M363" i="1"/>
  <c r="L363" i="1"/>
  <c r="K363" i="1"/>
  <c r="J363" i="1"/>
  <c r="I363" i="1"/>
  <c r="H363" i="1"/>
  <c r="R362" i="1"/>
  <c r="R361" i="1"/>
  <c r="N360" i="1"/>
  <c r="M360" i="1"/>
  <c r="L360" i="1"/>
  <c r="K360" i="1"/>
  <c r="J360" i="1"/>
  <c r="I360" i="1"/>
  <c r="H360" i="1"/>
  <c r="N359" i="1"/>
  <c r="M359" i="1"/>
  <c r="L359" i="1"/>
  <c r="K359" i="1"/>
  <c r="J359" i="1"/>
  <c r="I359" i="1"/>
  <c r="H359" i="1"/>
  <c r="N358" i="1"/>
  <c r="M358" i="1"/>
  <c r="L358" i="1"/>
  <c r="K358" i="1"/>
  <c r="J358" i="1"/>
  <c r="I358" i="1"/>
  <c r="H358" i="1"/>
  <c r="N357" i="1"/>
  <c r="M357" i="1"/>
  <c r="L357" i="1"/>
  <c r="K357" i="1"/>
  <c r="J357" i="1"/>
  <c r="I357" i="1"/>
  <c r="H357" i="1"/>
  <c r="N356" i="1"/>
  <c r="M356" i="1"/>
  <c r="L356" i="1"/>
  <c r="K356" i="1"/>
  <c r="J356" i="1"/>
  <c r="I356" i="1"/>
  <c r="H356" i="1"/>
  <c r="N355" i="1"/>
  <c r="M355" i="1"/>
  <c r="L355" i="1"/>
  <c r="K355" i="1"/>
  <c r="J355" i="1"/>
  <c r="I355" i="1"/>
  <c r="H355" i="1"/>
  <c r="N354" i="1"/>
  <c r="M354" i="1"/>
  <c r="L354" i="1"/>
  <c r="K354" i="1"/>
  <c r="J354" i="1"/>
  <c r="I354" i="1"/>
  <c r="H354" i="1"/>
  <c r="N353" i="1"/>
  <c r="M353" i="1"/>
  <c r="L353" i="1"/>
  <c r="K353" i="1"/>
  <c r="J353" i="1"/>
  <c r="I353" i="1"/>
  <c r="H353" i="1"/>
  <c r="N352" i="1"/>
  <c r="M352" i="1"/>
  <c r="L352" i="1"/>
  <c r="K352" i="1"/>
  <c r="J352" i="1"/>
  <c r="I352" i="1"/>
  <c r="H352" i="1"/>
  <c r="N351" i="1"/>
  <c r="M351" i="1"/>
  <c r="L351" i="1"/>
  <c r="K351" i="1"/>
  <c r="J351" i="1"/>
  <c r="I351" i="1"/>
  <c r="H351" i="1"/>
  <c r="N350" i="1"/>
  <c r="M350" i="1"/>
  <c r="L350" i="1"/>
  <c r="K350" i="1"/>
  <c r="J350" i="1"/>
  <c r="I350" i="1"/>
  <c r="H350" i="1"/>
  <c r="N349" i="1"/>
  <c r="M349" i="1"/>
  <c r="L349" i="1"/>
  <c r="K349" i="1"/>
  <c r="J349" i="1"/>
  <c r="I349" i="1"/>
  <c r="H349" i="1"/>
  <c r="N348" i="1"/>
  <c r="M348" i="1"/>
  <c r="L348" i="1"/>
  <c r="K348" i="1"/>
  <c r="J348" i="1"/>
  <c r="I348" i="1"/>
  <c r="H348" i="1"/>
  <c r="N347" i="1"/>
  <c r="M347" i="1"/>
  <c r="L347" i="1"/>
  <c r="K347" i="1"/>
  <c r="J347" i="1"/>
  <c r="I347" i="1"/>
  <c r="H347" i="1"/>
  <c r="N346" i="1"/>
  <c r="M346" i="1"/>
  <c r="L346" i="1"/>
  <c r="K346" i="1"/>
  <c r="J346" i="1"/>
  <c r="I346" i="1"/>
  <c r="H346" i="1"/>
  <c r="N345" i="1"/>
  <c r="M345" i="1"/>
  <c r="L345" i="1"/>
  <c r="K345" i="1"/>
  <c r="J345" i="1"/>
  <c r="I345" i="1"/>
  <c r="H345" i="1"/>
  <c r="N344" i="1"/>
  <c r="M344" i="1"/>
  <c r="L344" i="1"/>
  <c r="K344" i="1"/>
  <c r="J344" i="1"/>
  <c r="I344" i="1"/>
  <c r="H344" i="1"/>
  <c r="N343" i="1"/>
  <c r="M343" i="1"/>
  <c r="L343" i="1"/>
  <c r="K343" i="1"/>
  <c r="J343" i="1"/>
  <c r="I343" i="1"/>
  <c r="H343" i="1"/>
  <c r="N342" i="1"/>
  <c r="M342" i="1"/>
  <c r="L342" i="1"/>
  <c r="K342" i="1"/>
  <c r="J342" i="1"/>
  <c r="I342" i="1"/>
  <c r="H342" i="1"/>
  <c r="N341" i="1"/>
  <c r="M341" i="1"/>
  <c r="L341" i="1"/>
  <c r="K341" i="1"/>
  <c r="J341" i="1"/>
  <c r="I341" i="1"/>
  <c r="H341" i="1"/>
  <c r="N340" i="1"/>
  <c r="M340" i="1"/>
  <c r="L340" i="1"/>
  <c r="K340" i="1"/>
  <c r="J340" i="1"/>
  <c r="I340" i="1"/>
  <c r="H340" i="1"/>
  <c r="N339" i="1"/>
  <c r="M339" i="1"/>
  <c r="L339" i="1"/>
  <c r="K339" i="1"/>
  <c r="J339" i="1"/>
  <c r="I339" i="1"/>
  <c r="H339" i="1"/>
  <c r="N338" i="1"/>
  <c r="M338" i="1"/>
  <c r="L338" i="1"/>
  <c r="K338" i="1"/>
  <c r="J338" i="1"/>
  <c r="I338" i="1"/>
  <c r="H338" i="1"/>
  <c r="N337" i="1"/>
  <c r="M337" i="1"/>
  <c r="L337" i="1"/>
  <c r="K337" i="1"/>
  <c r="J337" i="1"/>
  <c r="I337" i="1"/>
  <c r="H337" i="1"/>
  <c r="N336" i="1"/>
  <c r="M336" i="1"/>
  <c r="L336" i="1"/>
  <c r="K336" i="1"/>
  <c r="J336" i="1"/>
  <c r="I336" i="1"/>
  <c r="H336" i="1"/>
  <c r="N335" i="1"/>
  <c r="M335" i="1"/>
  <c r="L335" i="1"/>
  <c r="K335" i="1"/>
  <c r="J335" i="1"/>
  <c r="I335" i="1"/>
  <c r="H335" i="1"/>
  <c r="N334" i="1"/>
  <c r="M334" i="1"/>
  <c r="L334" i="1"/>
  <c r="K334" i="1"/>
  <c r="J334" i="1"/>
  <c r="I334" i="1"/>
  <c r="H334" i="1"/>
  <c r="N333" i="1"/>
  <c r="M333" i="1"/>
  <c r="L333" i="1"/>
  <c r="K333" i="1"/>
  <c r="J333" i="1"/>
  <c r="I333" i="1"/>
  <c r="H333" i="1"/>
  <c r="N332" i="1"/>
  <c r="M332" i="1"/>
  <c r="L332" i="1"/>
  <c r="K332" i="1"/>
  <c r="J332" i="1"/>
  <c r="I332" i="1"/>
  <c r="H332" i="1"/>
  <c r="N331" i="1"/>
  <c r="M331" i="1"/>
  <c r="L331" i="1"/>
  <c r="K331" i="1"/>
  <c r="J331" i="1"/>
  <c r="I331" i="1"/>
  <c r="H331" i="1"/>
  <c r="N330" i="1"/>
  <c r="M330" i="1"/>
  <c r="L330" i="1"/>
  <c r="K330" i="1"/>
  <c r="J330" i="1"/>
  <c r="I330" i="1"/>
  <c r="H330" i="1"/>
  <c r="N329" i="1"/>
  <c r="M329" i="1"/>
  <c r="L329" i="1"/>
  <c r="K329" i="1"/>
  <c r="J329" i="1"/>
  <c r="I329" i="1"/>
  <c r="H329" i="1"/>
  <c r="N328" i="1"/>
  <c r="M328" i="1"/>
  <c r="L328" i="1"/>
  <c r="K328" i="1"/>
  <c r="J328" i="1"/>
  <c r="I328" i="1"/>
  <c r="H328" i="1"/>
  <c r="N327" i="1"/>
  <c r="M327" i="1"/>
  <c r="L327" i="1"/>
  <c r="K327" i="1"/>
  <c r="J327" i="1"/>
  <c r="I327" i="1"/>
  <c r="H327" i="1"/>
  <c r="N326" i="1"/>
  <c r="M326" i="1"/>
  <c r="L326" i="1"/>
  <c r="K326" i="1"/>
  <c r="J326" i="1"/>
  <c r="I326" i="1"/>
  <c r="H326" i="1"/>
  <c r="N325" i="1"/>
  <c r="M325" i="1"/>
  <c r="L325" i="1"/>
  <c r="K325" i="1"/>
  <c r="J325" i="1"/>
  <c r="I325" i="1"/>
  <c r="H325" i="1"/>
  <c r="N324" i="1"/>
  <c r="M324" i="1"/>
  <c r="L324" i="1"/>
  <c r="K324" i="1"/>
  <c r="J324" i="1"/>
  <c r="I324" i="1"/>
  <c r="H324" i="1"/>
  <c r="R323" i="1"/>
  <c r="N322" i="1"/>
  <c r="M322" i="1"/>
  <c r="L322" i="1"/>
  <c r="K322" i="1"/>
  <c r="J322" i="1"/>
  <c r="I322" i="1"/>
  <c r="H322" i="1"/>
  <c r="N321" i="1"/>
  <c r="M321" i="1"/>
  <c r="L321" i="1"/>
  <c r="K321" i="1"/>
  <c r="J321" i="1"/>
  <c r="I321" i="1"/>
  <c r="H321" i="1"/>
  <c r="N320" i="1"/>
  <c r="M320" i="1"/>
  <c r="L320" i="1"/>
  <c r="K320" i="1"/>
  <c r="J320" i="1"/>
  <c r="I320" i="1"/>
  <c r="H320" i="1"/>
  <c r="N319" i="1"/>
  <c r="M319" i="1"/>
  <c r="L319" i="1"/>
  <c r="K319" i="1"/>
  <c r="J319" i="1"/>
  <c r="I319" i="1"/>
  <c r="H319" i="1"/>
  <c r="N318" i="1"/>
  <c r="M318" i="1"/>
  <c r="L318" i="1"/>
  <c r="K318" i="1"/>
  <c r="J318" i="1"/>
  <c r="I318" i="1"/>
  <c r="H318" i="1"/>
  <c r="N317" i="1"/>
  <c r="M317" i="1"/>
  <c r="L317" i="1"/>
  <c r="K317" i="1"/>
  <c r="J317" i="1"/>
  <c r="I317" i="1"/>
  <c r="H317" i="1"/>
  <c r="N316" i="1"/>
  <c r="M316" i="1"/>
  <c r="L316" i="1"/>
  <c r="K316" i="1"/>
  <c r="J316" i="1"/>
  <c r="I316" i="1"/>
  <c r="H316" i="1"/>
  <c r="N315" i="1"/>
  <c r="M315" i="1"/>
  <c r="L315" i="1"/>
  <c r="K315" i="1"/>
  <c r="J315" i="1"/>
  <c r="I315" i="1"/>
  <c r="H315" i="1"/>
  <c r="N314" i="1"/>
  <c r="M314" i="1"/>
  <c r="L314" i="1"/>
  <c r="K314" i="1"/>
  <c r="J314" i="1"/>
  <c r="I314" i="1"/>
  <c r="H314" i="1"/>
  <c r="N313" i="1"/>
  <c r="M313" i="1"/>
  <c r="L313" i="1"/>
  <c r="K313" i="1"/>
  <c r="J313" i="1"/>
  <c r="I313" i="1"/>
  <c r="H313" i="1"/>
  <c r="N312" i="1"/>
  <c r="M312" i="1"/>
  <c r="L312" i="1"/>
  <c r="K312" i="1"/>
  <c r="J312" i="1"/>
  <c r="I312" i="1"/>
  <c r="H312" i="1"/>
  <c r="N311" i="1"/>
  <c r="M311" i="1"/>
  <c r="L311" i="1"/>
  <c r="K311" i="1"/>
  <c r="J311" i="1"/>
  <c r="I311" i="1"/>
  <c r="H311" i="1"/>
  <c r="N310" i="1"/>
  <c r="M310" i="1"/>
  <c r="L310" i="1"/>
  <c r="K310" i="1"/>
  <c r="J310" i="1"/>
  <c r="I310" i="1"/>
  <c r="H310" i="1"/>
  <c r="N309" i="1"/>
  <c r="M309" i="1"/>
  <c r="L309" i="1"/>
  <c r="K309" i="1"/>
  <c r="J309" i="1"/>
  <c r="I309" i="1"/>
  <c r="H309" i="1"/>
  <c r="N308" i="1"/>
  <c r="M308" i="1"/>
  <c r="L308" i="1"/>
  <c r="K308" i="1"/>
  <c r="J308" i="1"/>
  <c r="I308" i="1"/>
  <c r="H308" i="1"/>
  <c r="N307" i="1"/>
  <c r="M307" i="1"/>
  <c r="L307" i="1"/>
  <c r="K307" i="1"/>
  <c r="J307" i="1"/>
  <c r="I307" i="1"/>
  <c r="H307" i="1"/>
  <c r="N306" i="1"/>
  <c r="M306" i="1"/>
  <c r="L306" i="1"/>
  <c r="K306" i="1"/>
  <c r="J306" i="1"/>
  <c r="I306" i="1"/>
  <c r="H306" i="1"/>
  <c r="N305" i="1"/>
  <c r="M305" i="1"/>
  <c r="L305" i="1"/>
  <c r="K305" i="1"/>
  <c r="J305" i="1"/>
  <c r="I305" i="1"/>
  <c r="H305" i="1"/>
  <c r="N304" i="1"/>
  <c r="M304" i="1"/>
  <c r="L304" i="1"/>
  <c r="K304" i="1"/>
  <c r="J304" i="1"/>
  <c r="I304" i="1"/>
  <c r="H304" i="1"/>
  <c r="N303" i="1"/>
  <c r="M303" i="1"/>
  <c r="L303" i="1"/>
  <c r="K303" i="1"/>
  <c r="J303" i="1"/>
  <c r="I303" i="1"/>
  <c r="H303" i="1"/>
  <c r="N302" i="1"/>
  <c r="M302" i="1"/>
  <c r="L302" i="1"/>
  <c r="K302" i="1"/>
  <c r="J302" i="1"/>
  <c r="I302" i="1"/>
  <c r="H302" i="1"/>
  <c r="N301" i="1"/>
  <c r="M301" i="1"/>
  <c r="L301" i="1"/>
  <c r="K301" i="1"/>
  <c r="J301" i="1"/>
  <c r="I301" i="1"/>
  <c r="H301" i="1"/>
  <c r="N300" i="1"/>
  <c r="M300" i="1"/>
  <c r="L300" i="1"/>
  <c r="K300" i="1"/>
  <c r="J300" i="1"/>
  <c r="I300" i="1"/>
  <c r="H300" i="1"/>
  <c r="N299" i="1"/>
  <c r="M299" i="1"/>
  <c r="L299" i="1"/>
  <c r="K299" i="1"/>
  <c r="J299" i="1"/>
  <c r="I299" i="1"/>
  <c r="H299" i="1"/>
  <c r="N298" i="1"/>
  <c r="M298" i="1"/>
  <c r="L298" i="1"/>
  <c r="K298" i="1"/>
  <c r="J298" i="1"/>
  <c r="I298" i="1"/>
  <c r="H298" i="1"/>
  <c r="N297" i="1"/>
  <c r="M297" i="1"/>
  <c r="L297" i="1"/>
  <c r="K297" i="1"/>
  <c r="J297" i="1"/>
  <c r="I297" i="1"/>
  <c r="H297" i="1"/>
  <c r="N296" i="1"/>
  <c r="M296" i="1"/>
  <c r="L296" i="1"/>
  <c r="K296" i="1"/>
  <c r="J296" i="1"/>
  <c r="I296" i="1"/>
  <c r="H296" i="1"/>
  <c r="N295" i="1"/>
  <c r="M295" i="1"/>
  <c r="L295" i="1"/>
  <c r="K295" i="1"/>
  <c r="J295" i="1"/>
  <c r="I295" i="1"/>
  <c r="H295" i="1"/>
  <c r="N294" i="1"/>
  <c r="M294" i="1"/>
  <c r="L294" i="1"/>
  <c r="K294" i="1"/>
  <c r="J294" i="1"/>
  <c r="I294" i="1"/>
  <c r="H294" i="1"/>
  <c r="N293" i="1"/>
  <c r="M293" i="1"/>
  <c r="L293" i="1"/>
  <c r="K293" i="1"/>
  <c r="J293" i="1"/>
  <c r="I293" i="1"/>
  <c r="H293" i="1"/>
  <c r="N292" i="1"/>
  <c r="M292" i="1"/>
  <c r="L292" i="1"/>
  <c r="K292" i="1"/>
  <c r="J292" i="1"/>
  <c r="I292" i="1"/>
  <c r="H292" i="1"/>
  <c r="N291" i="1"/>
  <c r="M291" i="1"/>
  <c r="L291" i="1"/>
  <c r="K291" i="1"/>
  <c r="J291" i="1"/>
  <c r="I291" i="1"/>
  <c r="H291" i="1"/>
  <c r="N290" i="1"/>
  <c r="M290" i="1"/>
  <c r="L290" i="1"/>
  <c r="K290" i="1"/>
  <c r="J290" i="1"/>
  <c r="I290" i="1"/>
  <c r="H290" i="1"/>
  <c r="N289" i="1"/>
  <c r="M289" i="1"/>
  <c r="L289" i="1"/>
  <c r="K289" i="1"/>
  <c r="J289" i="1"/>
  <c r="I289" i="1"/>
  <c r="H289" i="1"/>
  <c r="N288" i="1"/>
  <c r="M288" i="1"/>
  <c r="L288" i="1"/>
  <c r="K288" i="1"/>
  <c r="J288" i="1"/>
  <c r="I288" i="1"/>
  <c r="H288" i="1"/>
  <c r="N287" i="1"/>
  <c r="M287" i="1"/>
  <c r="L287" i="1"/>
  <c r="K287" i="1"/>
  <c r="J287" i="1"/>
  <c r="I287" i="1"/>
  <c r="H287" i="1"/>
  <c r="N286" i="1"/>
  <c r="M286" i="1"/>
  <c r="L286" i="1"/>
  <c r="K286" i="1"/>
  <c r="J286" i="1"/>
  <c r="I286" i="1"/>
  <c r="H286" i="1"/>
  <c r="N285" i="1"/>
  <c r="M285" i="1"/>
  <c r="L285" i="1"/>
  <c r="K285" i="1"/>
  <c r="J285" i="1"/>
  <c r="I285" i="1"/>
  <c r="H285" i="1"/>
  <c r="N284" i="1"/>
  <c r="M284" i="1"/>
  <c r="L284" i="1"/>
  <c r="K284" i="1"/>
  <c r="J284" i="1"/>
  <c r="I284" i="1"/>
  <c r="H284" i="1"/>
  <c r="N283" i="1"/>
  <c r="M283" i="1"/>
  <c r="L283" i="1"/>
  <c r="K283" i="1"/>
  <c r="J283" i="1"/>
  <c r="I283" i="1"/>
  <c r="H283" i="1"/>
  <c r="N282" i="1"/>
  <c r="M282" i="1"/>
  <c r="L282" i="1"/>
  <c r="K282" i="1"/>
  <c r="J282" i="1"/>
  <c r="I282" i="1"/>
  <c r="H282" i="1"/>
  <c r="N281" i="1"/>
  <c r="M281" i="1"/>
  <c r="L281" i="1"/>
  <c r="K281" i="1"/>
  <c r="J281" i="1"/>
  <c r="I281" i="1"/>
  <c r="H281" i="1"/>
  <c r="N280" i="1"/>
  <c r="M280" i="1"/>
  <c r="L280" i="1"/>
  <c r="K280" i="1"/>
  <c r="J280" i="1"/>
  <c r="I280" i="1"/>
  <c r="H280" i="1"/>
  <c r="N279" i="1"/>
  <c r="M279" i="1"/>
  <c r="L279" i="1"/>
  <c r="K279" i="1"/>
  <c r="J279" i="1"/>
  <c r="I279" i="1"/>
  <c r="H279" i="1"/>
  <c r="N278" i="1"/>
  <c r="M278" i="1"/>
  <c r="L278" i="1"/>
  <c r="K278" i="1"/>
  <c r="J278" i="1"/>
  <c r="I278" i="1"/>
  <c r="H278" i="1"/>
  <c r="N277" i="1"/>
  <c r="M277" i="1"/>
  <c r="L277" i="1"/>
  <c r="K277" i="1"/>
  <c r="J277" i="1"/>
  <c r="I277" i="1"/>
  <c r="H277" i="1"/>
  <c r="N276" i="1"/>
  <c r="M276" i="1"/>
  <c r="L276" i="1"/>
  <c r="K276" i="1"/>
  <c r="J276" i="1"/>
  <c r="I276" i="1"/>
  <c r="H276" i="1"/>
  <c r="N275" i="1"/>
  <c r="M275" i="1"/>
  <c r="L275" i="1"/>
  <c r="K275" i="1"/>
  <c r="J275" i="1"/>
  <c r="I275" i="1"/>
  <c r="H275" i="1"/>
  <c r="N274" i="1"/>
  <c r="M274" i="1"/>
  <c r="L274" i="1"/>
  <c r="K274" i="1"/>
  <c r="J274" i="1"/>
  <c r="I274" i="1"/>
  <c r="H274" i="1"/>
  <c r="N273" i="1"/>
  <c r="M273" i="1"/>
  <c r="L273" i="1"/>
  <c r="K273" i="1"/>
  <c r="J273" i="1"/>
  <c r="I273" i="1"/>
  <c r="H273" i="1"/>
  <c r="N272" i="1"/>
  <c r="M272" i="1"/>
  <c r="L272" i="1"/>
  <c r="K272" i="1"/>
  <c r="J272" i="1"/>
  <c r="I272" i="1"/>
  <c r="H272" i="1"/>
  <c r="N271" i="1"/>
  <c r="M271" i="1"/>
  <c r="L271" i="1"/>
  <c r="K271" i="1"/>
  <c r="J271" i="1"/>
  <c r="I271" i="1"/>
  <c r="H271" i="1"/>
  <c r="N270" i="1"/>
  <c r="M270" i="1"/>
  <c r="L270" i="1"/>
  <c r="K270" i="1"/>
  <c r="J270" i="1"/>
  <c r="I270" i="1"/>
  <c r="H270" i="1"/>
  <c r="N269" i="1"/>
  <c r="M269" i="1"/>
  <c r="L269" i="1"/>
  <c r="K269" i="1"/>
  <c r="J269" i="1"/>
  <c r="I269" i="1"/>
  <c r="H269" i="1"/>
  <c r="N268" i="1"/>
  <c r="M268" i="1"/>
  <c r="L268" i="1"/>
  <c r="K268" i="1"/>
  <c r="J268" i="1"/>
  <c r="I268" i="1"/>
  <c r="H268" i="1"/>
  <c r="N267" i="1"/>
  <c r="M267" i="1"/>
  <c r="L267" i="1"/>
  <c r="K267" i="1"/>
  <c r="J267" i="1"/>
  <c r="I267" i="1"/>
  <c r="H267" i="1"/>
  <c r="N266" i="1"/>
  <c r="M266" i="1"/>
  <c r="L266" i="1"/>
  <c r="K266" i="1"/>
  <c r="J266" i="1"/>
  <c r="I266" i="1"/>
  <c r="H266" i="1"/>
  <c r="N265" i="1"/>
  <c r="M265" i="1"/>
  <c r="L265" i="1"/>
  <c r="K265" i="1"/>
  <c r="J265" i="1"/>
  <c r="I265" i="1"/>
  <c r="H265" i="1"/>
  <c r="N264" i="1"/>
  <c r="M264" i="1"/>
  <c r="L264" i="1"/>
  <c r="K264" i="1"/>
  <c r="J264" i="1"/>
  <c r="I264" i="1"/>
  <c r="H264" i="1"/>
  <c r="N263" i="1"/>
  <c r="M263" i="1"/>
  <c r="L263" i="1"/>
  <c r="K263" i="1"/>
  <c r="J263" i="1"/>
  <c r="I263" i="1"/>
  <c r="H263" i="1"/>
  <c r="N262" i="1"/>
  <c r="M262" i="1"/>
  <c r="L262" i="1"/>
  <c r="K262" i="1"/>
  <c r="J262" i="1"/>
  <c r="I262" i="1"/>
  <c r="H262" i="1"/>
  <c r="N261" i="1"/>
  <c r="M261" i="1"/>
  <c r="L261" i="1"/>
  <c r="K261" i="1"/>
  <c r="J261" i="1"/>
  <c r="I261" i="1"/>
  <c r="H261" i="1"/>
  <c r="N260" i="1"/>
  <c r="M260" i="1"/>
  <c r="L260" i="1"/>
  <c r="K260" i="1"/>
  <c r="J260" i="1"/>
  <c r="I260" i="1"/>
  <c r="H260" i="1"/>
  <c r="N259" i="1"/>
  <c r="M259" i="1"/>
  <c r="L259" i="1"/>
  <c r="K259" i="1"/>
  <c r="J259" i="1"/>
  <c r="I259" i="1"/>
  <c r="H259" i="1"/>
  <c r="N258" i="1"/>
  <c r="M258" i="1"/>
  <c r="L258" i="1"/>
  <c r="K258" i="1"/>
  <c r="J258" i="1"/>
  <c r="I258" i="1"/>
  <c r="H258" i="1"/>
  <c r="N257" i="1"/>
  <c r="M257" i="1"/>
  <c r="L257" i="1"/>
  <c r="K257" i="1"/>
  <c r="J257" i="1"/>
  <c r="I257" i="1"/>
  <c r="H257" i="1"/>
  <c r="N256" i="1"/>
  <c r="M256" i="1"/>
  <c r="L256" i="1"/>
  <c r="K256" i="1"/>
  <c r="J256" i="1"/>
  <c r="I256" i="1"/>
  <c r="H256" i="1"/>
  <c r="N255" i="1"/>
  <c r="M255" i="1"/>
  <c r="L255" i="1"/>
  <c r="K255" i="1"/>
  <c r="J255" i="1"/>
  <c r="I255" i="1"/>
  <c r="H255" i="1"/>
  <c r="N254" i="1"/>
  <c r="M254" i="1"/>
  <c r="L254" i="1"/>
  <c r="K254" i="1"/>
  <c r="J254" i="1"/>
  <c r="I254" i="1"/>
  <c r="H254" i="1"/>
  <c r="N253" i="1"/>
  <c r="M253" i="1"/>
  <c r="L253" i="1"/>
  <c r="K253" i="1"/>
  <c r="J253" i="1"/>
  <c r="I253" i="1"/>
  <c r="H253" i="1"/>
  <c r="N252" i="1"/>
  <c r="M252" i="1"/>
  <c r="L252" i="1"/>
  <c r="K252" i="1"/>
  <c r="J252" i="1"/>
  <c r="I252" i="1"/>
  <c r="H252" i="1"/>
  <c r="N251" i="1"/>
  <c r="M251" i="1"/>
  <c r="L251" i="1"/>
  <c r="K251" i="1"/>
  <c r="J251" i="1"/>
  <c r="I251" i="1"/>
  <c r="H251" i="1"/>
  <c r="N250" i="1"/>
  <c r="M250" i="1"/>
  <c r="L250" i="1"/>
  <c r="K250" i="1"/>
  <c r="J250" i="1"/>
  <c r="I250" i="1"/>
  <c r="H250" i="1"/>
  <c r="N249" i="1"/>
  <c r="M249" i="1"/>
  <c r="L249" i="1"/>
  <c r="K249" i="1"/>
  <c r="J249" i="1"/>
  <c r="I249" i="1"/>
  <c r="H249" i="1"/>
  <c r="R248" i="1"/>
  <c r="N247" i="1"/>
  <c r="M247" i="1"/>
  <c r="L247" i="1"/>
  <c r="K247" i="1"/>
  <c r="J247" i="1"/>
  <c r="I247" i="1"/>
  <c r="H247" i="1"/>
  <c r="N246" i="1"/>
  <c r="M246" i="1"/>
  <c r="L246" i="1"/>
  <c r="K246" i="1"/>
  <c r="J246" i="1"/>
  <c r="I246" i="1"/>
  <c r="H246" i="1"/>
  <c r="N245" i="1"/>
  <c r="M245" i="1"/>
  <c r="L245" i="1"/>
  <c r="K245" i="1"/>
  <c r="J245" i="1"/>
  <c r="I245" i="1"/>
  <c r="H245" i="1"/>
  <c r="N244" i="1"/>
  <c r="M244" i="1"/>
  <c r="L244" i="1"/>
  <c r="K244" i="1"/>
  <c r="J244" i="1"/>
  <c r="I244" i="1"/>
  <c r="H244" i="1"/>
  <c r="N243" i="1"/>
  <c r="M243" i="1"/>
  <c r="L243" i="1"/>
  <c r="K243" i="1"/>
  <c r="J243" i="1"/>
  <c r="I243" i="1"/>
  <c r="H243" i="1"/>
  <c r="N242" i="1"/>
  <c r="M242" i="1"/>
  <c r="L242" i="1"/>
  <c r="K242" i="1"/>
  <c r="J242" i="1"/>
  <c r="I242" i="1"/>
  <c r="H242" i="1"/>
  <c r="N241" i="1"/>
  <c r="M241" i="1"/>
  <c r="L241" i="1"/>
  <c r="K241" i="1"/>
  <c r="J241" i="1"/>
  <c r="I241" i="1"/>
  <c r="H241" i="1"/>
  <c r="N240" i="1"/>
  <c r="M240" i="1"/>
  <c r="L240" i="1"/>
  <c r="K240" i="1"/>
  <c r="J240" i="1"/>
  <c r="I240" i="1"/>
  <c r="H240" i="1"/>
  <c r="R239" i="1"/>
  <c r="N238" i="1"/>
  <c r="M238" i="1"/>
  <c r="L238" i="1"/>
  <c r="K238" i="1"/>
  <c r="J238" i="1"/>
  <c r="I238" i="1"/>
  <c r="H238" i="1"/>
  <c r="N237" i="1"/>
  <c r="M237" i="1"/>
  <c r="L237" i="1"/>
  <c r="K237" i="1"/>
  <c r="J237" i="1"/>
  <c r="I237" i="1"/>
  <c r="H237" i="1"/>
  <c r="N236" i="1"/>
  <c r="M236" i="1"/>
  <c r="L236" i="1"/>
  <c r="K236" i="1"/>
  <c r="J236" i="1"/>
  <c r="I236" i="1"/>
  <c r="H236" i="1"/>
  <c r="N235" i="1"/>
  <c r="M235" i="1"/>
  <c r="L235" i="1"/>
  <c r="K235" i="1"/>
  <c r="J235" i="1"/>
  <c r="I235" i="1"/>
  <c r="H235" i="1"/>
  <c r="N234" i="1"/>
  <c r="M234" i="1"/>
  <c r="L234" i="1"/>
  <c r="K234" i="1"/>
  <c r="J234" i="1"/>
  <c r="I234" i="1"/>
  <c r="H234" i="1"/>
  <c r="N233" i="1"/>
  <c r="M233" i="1"/>
  <c r="L233" i="1"/>
  <c r="K233" i="1"/>
  <c r="J233" i="1"/>
  <c r="I233" i="1"/>
  <c r="H233" i="1"/>
  <c r="N232" i="1"/>
  <c r="M232" i="1"/>
  <c r="L232" i="1"/>
  <c r="K232" i="1"/>
  <c r="J232" i="1"/>
  <c r="I232" i="1"/>
  <c r="H232" i="1"/>
  <c r="N231" i="1"/>
  <c r="M231" i="1"/>
  <c r="L231" i="1"/>
  <c r="K231" i="1"/>
  <c r="J231" i="1"/>
  <c r="I231" i="1"/>
  <c r="H231" i="1"/>
  <c r="N230" i="1"/>
  <c r="M230" i="1"/>
  <c r="L230" i="1"/>
  <c r="K230" i="1"/>
  <c r="J230" i="1"/>
  <c r="I230" i="1"/>
  <c r="H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N209" i="1"/>
  <c r="M209" i="1"/>
  <c r="L209" i="1"/>
  <c r="K209" i="1"/>
  <c r="J209" i="1"/>
  <c r="I209" i="1"/>
  <c r="H209" i="1"/>
  <c r="N208" i="1"/>
  <c r="M208" i="1"/>
  <c r="L208" i="1"/>
  <c r="K208" i="1"/>
  <c r="J208" i="1"/>
  <c r="I208" i="1"/>
  <c r="H208" i="1"/>
  <c r="R207" i="1"/>
  <c r="R206" i="1"/>
  <c r="J206" i="1" s="1"/>
  <c r="R205" i="1"/>
  <c r="R204" i="1"/>
  <c r="R203" i="1"/>
  <c r="R202" i="1"/>
  <c r="R201" i="1"/>
  <c r="R200" i="1"/>
  <c r="R199" i="1"/>
  <c r="N198" i="1"/>
  <c r="M198" i="1"/>
  <c r="L198" i="1"/>
  <c r="K198" i="1"/>
  <c r="J198" i="1"/>
  <c r="I198" i="1"/>
  <c r="H198" i="1"/>
  <c r="N197" i="1"/>
  <c r="M197" i="1"/>
  <c r="L197" i="1"/>
  <c r="K197" i="1"/>
  <c r="J197" i="1"/>
  <c r="I197" i="1"/>
  <c r="H197" i="1"/>
  <c r="N196" i="1"/>
  <c r="M196" i="1"/>
  <c r="L196" i="1"/>
  <c r="K196" i="1"/>
  <c r="J196" i="1"/>
  <c r="I196" i="1"/>
  <c r="H196" i="1"/>
  <c r="N195" i="1"/>
  <c r="M195" i="1"/>
  <c r="L195" i="1"/>
  <c r="K195" i="1"/>
  <c r="J195" i="1"/>
  <c r="I195" i="1"/>
  <c r="H195" i="1"/>
  <c r="R194" i="1"/>
  <c r="R193" i="1"/>
  <c r="R192" i="1"/>
  <c r="R191" i="1"/>
  <c r="R190" i="1"/>
  <c r="R189" i="1"/>
  <c r="R188" i="1"/>
  <c r="N187" i="1"/>
  <c r="M187" i="1"/>
  <c r="L187" i="1"/>
  <c r="K187" i="1"/>
  <c r="J187" i="1"/>
  <c r="I187" i="1"/>
  <c r="H187" i="1"/>
  <c r="N186" i="1"/>
  <c r="M186" i="1"/>
  <c r="L186" i="1"/>
  <c r="K186" i="1"/>
  <c r="J186" i="1"/>
  <c r="I186" i="1"/>
  <c r="H186" i="1"/>
  <c r="N185" i="1"/>
  <c r="M185" i="1"/>
  <c r="L185" i="1"/>
  <c r="K185" i="1"/>
  <c r="J185" i="1"/>
  <c r="I185" i="1"/>
  <c r="H185" i="1"/>
  <c r="N184" i="1"/>
  <c r="M184" i="1"/>
  <c r="L184" i="1"/>
  <c r="K184" i="1"/>
  <c r="J184" i="1"/>
  <c r="I184" i="1"/>
  <c r="H184" i="1"/>
  <c r="N183" i="1"/>
  <c r="M183" i="1"/>
  <c r="L183" i="1"/>
  <c r="K183" i="1"/>
  <c r="J183" i="1"/>
  <c r="I183" i="1"/>
  <c r="H183" i="1"/>
  <c r="N182" i="1"/>
  <c r="M182" i="1"/>
  <c r="L182" i="1"/>
  <c r="K182" i="1"/>
  <c r="J182" i="1"/>
  <c r="I182" i="1"/>
  <c r="H182" i="1"/>
  <c r="N181" i="1"/>
  <c r="M181" i="1"/>
  <c r="L181" i="1"/>
  <c r="K181" i="1"/>
  <c r="J181" i="1"/>
  <c r="I181" i="1"/>
  <c r="H181" i="1"/>
  <c r="N180" i="1"/>
  <c r="M180" i="1"/>
  <c r="L180" i="1"/>
  <c r="K180" i="1"/>
  <c r="J180" i="1"/>
  <c r="I180" i="1"/>
  <c r="H180" i="1"/>
  <c r="N179" i="1"/>
  <c r="M179" i="1"/>
  <c r="L179" i="1"/>
  <c r="K179" i="1"/>
  <c r="J179" i="1"/>
  <c r="I179" i="1"/>
  <c r="H179" i="1"/>
  <c r="R178" i="1"/>
  <c r="R177" i="1"/>
  <c r="N176" i="1"/>
  <c r="M176" i="1"/>
  <c r="L176" i="1"/>
  <c r="K176" i="1"/>
  <c r="J176" i="1"/>
  <c r="I176" i="1"/>
  <c r="H176" i="1"/>
  <c r="N175" i="1"/>
  <c r="M175" i="1"/>
  <c r="L175" i="1"/>
  <c r="K175" i="1"/>
  <c r="J175" i="1"/>
  <c r="I175" i="1"/>
  <c r="H175" i="1"/>
  <c r="N174" i="1"/>
  <c r="M174" i="1"/>
  <c r="L174" i="1"/>
  <c r="K174" i="1"/>
  <c r="J174" i="1"/>
  <c r="I174" i="1"/>
  <c r="H174" i="1"/>
  <c r="N173" i="1"/>
  <c r="M173" i="1"/>
  <c r="L173" i="1"/>
  <c r="K173" i="1"/>
  <c r="J173" i="1"/>
  <c r="I173" i="1"/>
  <c r="H173" i="1"/>
  <c r="N172" i="1"/>
  <c r="M172" i="1"/>
  <c r="L172" i="1"/>
  <c r="K172" i="1"/>
  <c r="J172" i="1"/>
  <c r="I172" i="1"/>
  <c r="H172" i="1"/>
  <c r="N171" i="1"/>
  <c r="M171" i="1"/>
  <c r="L171" i="1"/>
  <c r="K171" i="1"/>
  <c r="J171" i="1"/>
  <c r="I171" i="1"/>
  <c r="H171" i="1"/>
  <c r="N170" i="1"/>
  <c r="M170" i="1"/>
  <c r="L170" i="1"/>
  <c r="K170" i="1"/>
  <c r="J170" i="1"/>
  <c r="I170" i="1"/>
  <c r="H170" i="1"/>
  <c r="N169" i="1"/>
  <c r="M169" i="1"/>
  <c r="L169" i="1"/>
  <c r="K169" i="1"/>
  <c r="J169" i="1"/>
  <c r="I169" i="1"/>
  <c r="H169" i="1"/>
  <c r="N168" i="1"/>
  <c r="M168" i="1"/>
  <c r="L168" i="1"/>
  <c r="K168" i="1"/>
  <c r="J168" i="1"/>
  <c r="I168" i="1"/>
  <c r="H168" i="1"/>
  <c r="N167" i="1"/>
  <c r="M167" i="1"/>
  <c r="L167" i="1"/>
  <c r="K167" i="1"/>
  <c r="J167" i="1"/>
  <c r="I167" i="1"/>
  <c r="H167" i="1"/>
  <c r="N166" i="1"/>
  <c r="M166" i="1"/>
  <c r="L166" i="1"/>
  <c r="K166" i="1"/>
  <c r="J166" i="1"/>
  <c r="I166" i="1"/>
  <c r="H166" i="1"/>
  <c r="N165" i="1"/>
  <c r="M165" i="1"/>
  <c r="L165" i="1"/>
  <c r="K165" i="1"/>
  <c r="J165" i="1"/>
  <c r="I165" i="1"/>
  <c r="H165" i="1"/>
  <c r="N164" i="1"/>
  <c r="M164" i="1"/>
  <c r="L164" i="1"/>
  <c r="K164" i="1"/>
  <c r="J164" i="1"/>
  <c r="I164" i="1"/>
  <c r="H164" i="1"/>
  <c r="N163" i="1"/>
  <c r="M163" i="1"/>
  <c r="L163" i="1"/>
  <c r="K163" i="1"/>
  <c r="J163" i="1"/>
  <c r="I163" i="1"/>
  <c r="H163" i="1"/>
  <c r="N162" i="1"/>
  <c r="M162" i="1"/>
  <c r="L162" i="1"/>
  <c r="K162" i="1"/>
  <c r="J162" i="1"/>
  <c r="I162" i="1"/>
  <c r="H162" i="1"/>
  <c r="N161" i="1"/>
  <c r="M161" i="1"/>
  <c r="L161" i="1"/>
  <c r="K161" i="1"/>
  <c r="J161" i="1"/>
  <c r="I161" i="1"/>
  <c r="H161" i="1"/>
  <c r="N160" i="1"/>
  <c r="M160" i="1"/>
  <c r="L160" i="1"/>
  <c r="K160" i="1"/>
  <c r="J160" i="1"/>
  <c r="I160" i="1"/>
  <c r="H160" i="1"/>
  <c r="N159" i="1"/>
  <c r="M159" i="1"/>
  <c r="L159" i="1"/>
  <c r="K159" i="1"/>
  <c r="J159" i="1"/>
  <c r="I159" i="1"/>
  <c r="H159" i="1"/>
  <c r="N158" i="1"/>
  <c r="M158" i="1"/>
  <c r="L158" i="1"/>
  <c r="K158" i="1"/>
  <c r="J158" i="1"/>
  <c r="I158" i="1"/>
  <c r="H158" i="1"/>
  <c r="N157" i="1"/>
  <c r="M157" i="1"/>
  <c r="L157" i="1"/>
  <c r="K157" i="1"/>
  <c r="J157" i="1"/>
  <c r="I157" i="1"/>
  <c r="H157" i="1"/>
  <c r="N156" i="1"/>
  <c r="M156" i="1"/>
  <c r="L156" i="1"/>
  <c r="K156" i="1"/>
  <c r="J156" i="1"/>
  <c r="I156" i="1"/>
  <c r="H156" i="1"/>
  <c r="N155" i="1"/>
  <c r="M155" i="1"/>
  <c r="L155" i="1"/>
  <c r="K155" i="1"/>
  <c r="J155" i="1"/>
  <c r="I155" i="1"/>
  <c r="H155" i="1"/>
  <c r="N154" i="1"/>
  <c r="M154" i="1"/>
  <c r="L154" i="1"/>
  <c r="K154" i="1"/>
  <c r="J154" i="1"/>
  <c r="I154" i="1"/>
  <c r="H154" i="1"/>
  <c r="N153" i="1"/>
  <c r="M153" i="1"/>
  <c r="L153" i="1"/>
  <c r="K153" i="1"/>
  <c r="J153" i="1"/>
  <c r="I153" i="1"/>
  <c r="H153" i="1"/>
  <c r="N152" i="1"/>
  <c r="M152" i="1"/>
  <c r="L152" i="1"/>
  <c r="K152" i="1"/>
  <c r="J152" i="1"/>
  <c r="I152" i="1"/>
  <c r="H152" i="1"/>
  <c r="N151" i="1"/>
  <c r="M151" i="1"/>
  <c r="L151" i="1"/>
  <c r="K151" i="1"/>
  <c r="J151" i="1"/>
  <c r="I151" i="1"/>
  <c r="H151" i="1"/>
  <c r="N150" i="1"/>
  <c r="M150" i="1"/>
  <c r="L150" i="1"/>
  <c r="K150" i="1"/>
  <c r="J150" i="1"/>
  <c r="I150" i="1"/>
  <c r="H150" i="1"/>
  <c r="N149" i="1"/>
  <c r="M149" i="1"/>
  <c r="L149" i="1"/>
  <c r="K149" i="1"/>
  <c r="J149" i="1"/>
  <c r="I149" i="1"/>
  <c r="H149" i="1"/>
  <c r="N148" i="1"/>
  <c r="M148" i="1"/>
  <c r="L148" i="1"/>
  <c r="K148" i="1"/>
  <c r="J148" i="1"/>
  <c r="I148" i="1"/>
  <c r="H148" i="1"/>
  <c r="N147" i="1"/>
  <c r="M147" i="1"/>
  <c r="L147" i="1"/>
  <c r="K147" i="1"/>
  <c r="J147" i="1"/>
  <c r="I147" i="1"/>
  <c r="H147" i="1"/>
  <c r="N146" i="1"/>
  <c r="M146" i="1"/>
  <c r="L146" i="1"/>
  <c r="K146" i="1"/>
  <c r="J146" i="1"/>
  <c r="I146" i="1"/>
  <c r="H146" i="1"/>
  <c r="N145" i="1"/>
  <c r="M145" i="1"/>
  <c r="L145" i="1"/>
  <c r="K145" i="1"/>
  <c r="J145" i="1"/>
  <c r="I145" i="1"/>
  <c r="H145" i="1"/>
  <c r="N144" i="1"/>
  <c r="M144" i="1"/>
  <c r="L144" i="1"/>
  <c r="K144" i="1"/>
  <c r="J144" i="1"/>
  <c r="I144" i="1"/>
  <c r="H144" i="1"/>
  <c r="N143" i="1"/>
  <c r="M143" i="1"/>
  <c r="L143" i="1"/>
  <c r="K143" i="1"/>
  <c r="J143" i="1"/>
  <c r="I143" i="1"/>
  <c r="H143" i="1"/>
  <c r="N142" i="1"/>
  <c r="M142" i="1"/>
  <c r="L142" i="1"/>
  <c r="K142" i="1"/>
  <c r="J142" i="1"/>
  <c r="I142" i="1"/>
  <c r="H142" i="1"/>
  <c r="N141" i="1"/>
  <c r="M141" i="1"/>
  <c r="L141" i="1"/>
  <c r="K141" i="1"/>
  <c r="J141" i="1"/>
  <c r="I141" i="1"/>
  <c r="H141" i="1"/>
  <c r="N140" i="1"/>
  <c r="M140" i="1"/>
  <c r="L140" i="1"/>
  <c r="K140" i="1"/>
  <c r="J140" i="1"/>
  <c r="I140" i="1"/>
  <c r="H140" i="1"/>
  <c r="N139" i="1"/>
  <c r="M139" i="1"/>
  <c r="L139" i="1"/>
  <c r="K139" i="1"/>
  <c r="J139" i="1"/>
  <c r="I139" i="1"/>
  <c r="H139" i="1"/>
  <c r="N138" i="1"/>
  <c r="M138" i="1"/>
  <c r="L138" i="1"/>
  <c r="K138" i="1"/>
  <c r="J138" i="1"/>
  <c r="I138" i="1"/>
  <c r="H138" i="1"/>
  <c r="N137" i="1"/>
  <c r="M137" i="1"/>
  <c r="L137" i="1"/>
  <c r="K137" i="1"/>
  <c r="J137" i="1"/>
  <c r="I137" i="1"/>
  <c r="H137" i="1"/>
  <c r="N136" i="1"/>
  <c r="M136" i="1"/>
  <c r="L136" i="1"/>
  <c r="K136" i="1"/>
  <c r="J136" i="1"/>
  <c r="I136" i="1"/>
  <c r="H136" i="1"/>
  <c r="N135" i="1"/>
  <c r="M135" i="1"/>
  <c r="L135" i="1"/>
  <c r="K135" i="1"/>
  <c r="J135" i="1"/>
  <c r="I135" i="1"/>
  <c r="H135" i="1"/>
  <c r="N134" i="1"/>
  <c r="M134" i="1"/>
  <c r="L134" i="1"/>
  <c r="K134" i="1"/>
  <c r="J134" i="1"/>
  <c r="I134" i="1"/>
  <c r="H134" i="1"/>
  <c r="N133" i="1"/>
  <c r="M133" i="1"/>
  <c r="L133" i="1"/>
  <c r="K133" i="1"/>
  <c r="J133" i="1"/>
  <c r="I133" i="1"/>
  <c r="H133" i="1"/>
  <c r="N132" i="1"/>
  <c r="M132" i="1"/>
  <c r="L132" i="1"/>
  <c r="K132" i="1"/>
  <c r="J132" i="1"/>
  <c r="I132" i="1"/>
  <c r="H132" i="1"/>
  <c r="N131" i="1"/>
  <c r="M131" i="1"/>
  <c r="L131" i="1"/>
  <c r="K131" i="1"/>
  <c r="J131" i="1"/>
  <c r="I131" i="1"/>
  <c r="H131" i="1"/>
  <c r="N130" i="1"/>
  <c r="M130" i="1"/>
  <c r="L130" i="1"/>
  <c r="K130" i="1"/>
  <c r="J130" i="1"/>
  <c r="I130" i="1"/>
  <c r="H130" i="1"/>
  <c r="N129" i="1"/>
  <c r="M129" i="1"/>
  <c r="L129" i="1"/>
  <c r="K129" i="1"/>
  <c r="J129" i="1"/>
  <c r="I129" i="1"/>
  <c r="H129" i="1"/>
  <c r="N128" i="1"/>
  <c r="M128" i="1"/>
  <c r="L128" i="1"/>
  <c r="K128" i="1"/>
  <c r="J128" i="1"/>
  <c r="I128" i="1"/>
  <c r="H128" i="1"/>
  <c r="N127" i="1"/>
  <c r="M127" i="1"/>
  <c r="L127" i="1"/>
  <c r="K127" i="1"/>
  <c r="J127" i="1"/>
  <c r="I127" i="1"/>
  <c r="H127" i="1"/>
  <c r="N126" i="1"/>
  <c r="M126" i="1"/>
  <c r="L126" i="1"/>
  <c r="K126" i="1"/>
  <c r="J126" i="1"/>
  <c r="I126" i="1"/>
  <c r="H126" i="1"/>
  <c r="N125" i="1"/>
  <c r="M125" i="1"/>
  <c r="L125" i="1"/>
  <c r="K125" i="1"/>
  <c r="J125" i="1"/>
  <c r="I125" i="1"/>
  <c r="H125" i="1"/>
  <c r="N124" i="1"/>
  <c r="M124" i="1"/>
  <c r="L124" i="1"/>
  <c r="K124" i="1"/>
  <c r="J124" i="1"/>
  <c r="I124" i="1"/>
  <c r="H124" i="1"/>
  <c r="N123" i="1"/>
  <c r="M123" i="1"/>
  <c r="L123" i="1"/>
  <c r="K123" i="1"/>
  <c r="J123" i="1"/>
  <c r="I123" i="1"/>
  <c r="H123" i="1"/>
  <c r="N122" i="1"/>
  <c r="M122" i="1"/>
  <c r="L122" i="1"/>
  <c r="K122" i="1"/>
  <c r="J122" i="1"/>
  <c r="I122" i="1"/>
  <c r="H122" i="1"/>
  <c r="N121" i="1"/>
  <c r="M121" i="1"/>
  <c r="L121" i="1"/>
  <c r="K121" i="1"/>
  <c r="J121" i="1"/>
  <c r="I121" i="1"/>
  <c r="H121" i="1"/>
  <c r="N120" i="1"/>
  <c r="M120" i="1"/>
  <c r="L120" i="1"/>
  <c r="K120" i="1"/>
  <c r="J120" i="1"/>
  <c r="I120" i="1"/>
  <c r="H120" i="1"/>
  <c r="N119" i="1"/>
  <c r="M119" i="1"/>
  <c r="L119" i="1"/>
  <c r="K119" i="1"/>
  <c r="J119" i="1"/>
  <c r="I119" i="1"/>
  <c r="H119" i="1"/>
  <c r="N118" i="1"/>
  <c r="M118" i="1"/>
  <c r="L118" i="1"/>
  <c r="K118" i="1"/>
  <c r="J118" i="1"/>
  <c r="I118" i="1"/>
  <c r="H118" i="1"/>
  <c r="N117" i="1"/>
  <c r="M117" i="1"/>
  <c r="L117" i="1"/>
  <c r="K117" i="1"/>
  <c r="J117" i="1"/>
  <c r="I117" i="1"/>
  <c r="H117" i="1"/>
  <c r="N116" i="1"/>
  <c r="M116" i="1"/>
  <c r="L116" i="1"/>
  <c r="K116" i="1"/>
  <c r="J116" i="1"/>
  <c r="I116" i="1"/>
  <c r="H116" i="1"/>
  <c r="N115" i="1"/>
  <c r="M115" i="1"/>
  <c r="L115" i="1"/>
  <c r="K115" i="1"/>
  <c r="J115" i="1"/>
  <c r="I115" i="1"/>
  <c r="H115" i="1"/>
  <c r="N114" i="1"/>
  <c r="M114" i="1"/>
  <c r="L114" i="1"/>
  <c r="K114" i="1"/>
  <c r="J114" i="1"/>
  <c r="I114" i="1"/>
  <c r="H114" i="1"/>
  <c r="N113" i="1"/>
  <c r="M113" i="1"/>
  <c r="L113" i="1"/>
  <c r="K113" i="1"/>
  <c r="J113" i="1"/>
  <c r="I113" i="1"/>
  <c r="H113" i="1"/>
  <c r="N112" i="1"/>
  <c r="M112" i="1"/>
  <c r="L112" i="1"/>
  <c r="K112" i="1"/>
  <c r="J112" i="1"/>
  <c r="I112" i="1"/>
  <c r="H112" i="1"/>
  <c r="N111" i="1"/>
  <c r="M111" i="1"/>
  <c r="L111" i="1"/>
  <c r="K111" i="1"/>
  <c r="J111" i="1"/>
  <c r="I111" i="1"/>
  <c r="H111" i="1"/>
  <c r="N110" i="1"/>
  <c r="M110" i="1"/>
  <c r="L110" i="1"/>
  <c r="K110" i="1"/>
  <c r="J110" i="1"/>
  <c r="I110" i="1"/>
  <c r="H110" i="1"/>
  <c r="R109" i="1"/>
  <c r="J109" i="1" s="1"/>
  <c r="N108" i="1"/>
  <c r="M108" i="1"/>
  <c r="L108" i="1"/>
  <c r="K108" i="1"/>
  <c r="J108" i="1"/>
  <c r="I108" i="1"/>
  <c r="H108" i="1"/>
  <c r="N107" i="1"/>
  <c r="M107" i="1"/>
  <c r="L107" i="1"/>
  <c r="K107" i="1"/>
  <c r="J107" i="1"/>
  <c r="I107" i="1"/>
  <c r="H107" i="1"/>
  <c r="N106" i="1"/>
  <c r="M106" i="1"/>
  <c r="L106" i="1"/>
  <c r="K106" i="1"/>
  <c r="J106" i="1"/>
  <c r="I106" i="1"/>
  <c r="H106" i="1"/>
  <c r="N105" i="1"/>
  <c r="M105" i="1"/>
  <c r="L105" i="1"/>
  <c r="K105" i="1"/>
  <c r="J105" i="1"/>
  <c r="I105" i="1"/>
  <c r="H105" i="1"/>
  <c r="N104" i="1"/>
  <c r="M104" i="1"/>
  <c r="L104" i="1"/>
  <c r="K104" i="1"/>
  <c r="J104" i="1"/>
  <c r="I104" i="1"/>
  <c r="H104" i="1"/>
  <c r="N103" i="1"/>
  <c r="M103" i="1"/>
  <c r="L103" i="1"/>
  <c r="K103" i="1"/>
  <c r="J103" i="1"/>
  <c r="I103" i="1"/>
  <c r="H103" i="1"/>
  <c r="N102" i="1"/>
  <c r="M102" i="1"/>
  <c r="L102" i="1"/>
  <c r="K102" i="1"/>
  <c r="J102" i="1"/>
  <c r="I102" i="1"/>
  <c r="H102" i="1"/>
  <c r="N101" i="1"/>
  <c r="M101" i="1"/>
  <c r="L101" i="1"/>
  <c r="K101" i="1"/>
  <c r="J101" i="1"/>
  <c r="I101" i="1"/>
  <c r="H101" i="1"/>
  <c r="N100" i="1"/>
  <c r="M100" i="1"/>
  <c r="L100" i="1"/>
  <c r="K100" i="1"/>
  <c r="J100" i="1"/>
  <c r="I100" i="1"/>
  <c r="H100" i="1"/>
  <c r="N99" i="1"/>
  <c r="M99" i="1"/>
  <c r="L99" i="1"/>
  <c r="K99" i="1"/>
  <c r="J99" i="1"/>
  <c r="I99" i="1"/>
  <c r="H99" i="1"/>
  <c r="N98" i="1"/>
  <c r="M98" i="1"/>
  <c r="L98" i="1"/>
  <c r="K98" i="1"/>
  <c r="J98" i="1"/>
  <c r="I98" i="1"/>
  <c r="H98" i="1"/>
  <c r="N97" i="1"/>
  <c r="M97" i="1"/>
  <c r="L97" i="1"/>
  <c r="K97" i="1"/>
  <c r="J97" i="1"/>
  <c r="I97" i="1"/>
  <c r="H97" i="1"/>
  <c r="N96" i="1"/>
  <c r="M96" i="1"/>
  <c r="L96" i="1"/>
  <c r="K96" i="1"/>
  <c r="J96" i="1"/>
  <c r="I96" i="1"/>
  <c r="H96" i="1"/>
  <c r="R95" i="1"/>
  <c r="R94" i="1"/>
  <c r="N94" i="1"/>
  <c r="I94" i="1"/>
  <c r="N93" i="1"/>
  <c r="M93" i="1"/>
  <c r="L93" i="1"/>
  <c r="K93" i="1"/>
  <c r="J93" i="1"/>
  <c r="I93" i="1"/>
  <c r="H93" i="1"/>
  <c r="R92" i="1"/>
  <c r="R91" i="1"/>
  <c r="M91" i="1"/>
  <c r="H91" i="1"/>
  <c r="N90" i="1"/>
  <c r="M90" i="1"/>
  <c r="L90" i="1"/>
  <c r="K90" i="1"/>
  <c r="J90" i="1"/>
  <c r="I90" i="1"/>
  <c r="H90" i="1"/>
  <c r="R89" i="1"/>
  <c r="R88" i="1"/>
  <c r="N87" i="1"/>
  <c r="M87" i="1"/>
  <c r="L87" i="1"/>
  <c r="K87" i="1"/>
  <c r="J87" i="1"/>
  <c r="I87" i="1"/>
  <c r="H87" i="1"/>
  <c r="N86" i="1"/>
  <c r="M86" i="1"/>
  <c r="L86" i="1"/>
  <c r="K86" i="1"/>
  <c r="J86" i="1"/>
  <c r="I86" i="1"/>
  <c r="H86" i="1"/>
  <c r="N85" i="1"/>
  <c r="M85" i="1"/>
  <c r="L85" i="1"/>
  <c r="K85" i="1"/>
  <c r="J85" i="1"/>
  <c r="I85" i="1"/>
  <c r="H85" i="1"/>
  <c r="N84" i="1"/>
  <c r="M84" i="1"/>
  <c r="L84" i="1"/>
  <c r="K84" i="1"/>
  <c r="J84" i="1"/>
  <c r="I84" i="1"/>
  <c r="H84" i="1"/>
  <c r="N83" i="1"/>
  <c r="M83" i="1"/>
  <c r="L83" i="1"/>
  <c r="K83" i="1"/>
  <c r="J83" i="1"/>
  <c r="I83" i="1"/>
  <c r="H83" i="1"/>
  <c r="N82" i="1"/>
  <c r="M82" i="1"/>
  <c r="L82" i="1"/>
  <c r="K82" i="1"/>
  <c r="J82" i="1"/>
  <c r="I82" i="1"/>
  <c r="H82" i="1"/>
  <c r="N81" i="1"/>
  <c r="M81" i="1"/>
  <c r="L81" i="1"/>
  <c r="K81" i="1"/>
  <c r="J81" i="1"/>
  <c r="I81" i="1"/>
  <c r="H81" i="1"/>
  <c r="N80" i="1"/>
  <c r="M80" i="1"/>
  <c r="L80" i="1"/>
  <c r="K80" i="1"/>
  <c r="J80" i="1"/>
  <c r="I80" i="1"/>
  <c r="H80" i="1"/>
  <c r="N79" i="1"/>
  <c r="M79" i="1"/>
  <c r="L79" i="1"/>
  <c r="K79" i="1"/>
  <c r="J79" i="1"/>
  <c r="I79" i="1"/>
  <c r="H79" i="1"/>
  <c r="N78" i="1"/>
  <c r="M78" i="1"/>
  <c r="L78" i="1"/>
  <c r="K78" i="1"/>
  <c r="J78" i="1"/>
  <c r="I78" i="1"/>
  <c r="H78" i="1"/>
  <c r="N77" i="1"/>
  <c r="M77" i="1"/>
  <c r="L77" i="1"/>
  <c r="K77" i="1"/>
  <c r="J77" i="1"/>
  <c r="I77" i="1"/>
  <c r="H77" i="1"/>
  <c r="N76" i="1"/>
  <c r="M76" i="1"/>
  <c r="L76" i="1"/>
  <c r="K76" i="1"/>
  <c r="J76" i="1"/>
  <c r="I76" i="1"/>
  <c r="H76" i="1"/>
  <c r="N75" i="1"/>
  <c r="M75" i="1"/>
  <c r="L75" i="1"/>
  <c r="K75" i="1"/>
  <c r="J75" i="1"/>
  <c r="I75" i="1"/>
  <c r="H75" i="1"/>
  <c r="N74" i="1"/>
  <c r="M74" i="1"/>
  <c r="L74" i="1"/>
  <c r="K74" i="1"/>
  <c r="J74" i="1"/>
  <c r="I74" i="1"/>
  <c r="H74" i="1"/>
  <c r="N73" i="1"/>
  <c r="M73" i="1"/>
  <c r="L73" i="1"/>
  <c r="K73" i="1"/>
  <c r="J73" i="1"/>
  <c r="I73" i="1"/>
  <c r="H73" i="1"/>
  <c r="N72" i="1"/>
  <c r="M72" i="1"/>
  <c r="L72" i="1"/>
  <c r="K72" i="1"/>
  <c r="J72" i="1"/>
  <c r="I72" i="1"/>
  <c r="H72" i="1"/>
  <c r="N71" i="1"/>
  <c r="M71" i="1"/>
  <c r="L71" i="1"/>
  <c r="K71" i="1"/>
  <c r="J71" i="1"/>
  <c r="I71" i="1"/>
  <c r="H71" i="1"/>
  <c r="N70" i="1"/>
  <c r="M70" i="1"/>
  <c r="L70" i="1"/>
  <c r="K70" i="1"/>
  <c r="J70" i="1"/>
  <c r="I70" i="1"/>
  <c r="H70" i="1"/>
  <c r="R69" i="1"/>
  <c r="N68" i="1"/>
  <c r="M68" i="1"/>
  <c r="L68" i="1"/>
  <c r="K68" i="1"/>
  <c r="J68" i="1"/>
  <c r="I68" i="1"/>
  <c r="H68" i="1"/>
  <c r="N67" i="1"/>
  <c r="M67" i="1"/>
  <c r="L67" i="1"/>
  <c r="K67" i="1"/>
  <c r="J67" i="1"/>
  <c r="I67" i="1"/>
  <c r="H67" i="1"/>
  <c r="N66" i="1"/>
  <c r="M66" i="1"/>
  <c r="L66" i="1"/>
  <c r="K66" i="1"/>
  <c r="J66" i="1"/>
  <c r="I66" i="1"/>
  <c r="H66" i="1"/>
  <c r="N65" i="1"/>
  <c r="M65" i="1"/>
  <c r="L65" i="1"/>
  <c r="K65" i="1"/>
  <c r="J65" i="1"/>
  <c r="I65" i="1"/>
  <c r="H65" i="1"/>
  <c r="N64" i="1"/>
  <c r="M64" i="1"/>
  <c r="L64" i="1"/>
  <c r="K64" i="1"/>
  <c r="J64" i="1"/>
  <c r="I64" i="1"/>
  <c r="H64" i="1"/>
  <c r="N63" i="1"/>
  <c r="M63" i="1"/>
  <c r="L63" i="1"/>
  <c r="K63" i="1"/>
  <c r="J63" i="1"/>
  <c r="I63" i="1"/>
  <c r="H63" i="1"/>
  <c r="R62" i="1"/>
  <c r="N61" i="1"/>
  <c r="M61" i="1"/>
  <c r="L61" i="1"/>
  <c r="K61" i="1"/>
  <c r="J61" i="1"/>
  <c r="I61" i="1"/>
  <c r="H61" i="1"/>
  <c r="N60" i="1"/>
  <c r="M60" i="1"/>
  <c r="L60" i="1"/>
  <c r="K60" i="1"/>
  <c r="J60" i="1"/>
  <c r="I60" i="1"/>
  <c r="H60" i="1"/>
  <c r="N59" i="1"/>
  <c r="M59" i="1"/>
  <c r="L59" i="1"/>
  <c r="K59" i="1"/>
  <c r="J59" i="1"/>
  <c r="I59" i="1"/>
  <c r="H59" i="1"/>
  <c r="N58" i="1"/>
  <c r="M58" i="1"/>
  <c r="L58" i="1"/>
  <c r="K58" i="1"/>
  <c r="J58" i="1"/>
  <c r="I58" i="1"/>
  <c r="H58" i="1"/>
  <c r="N57" i="1"/>
  <c r="M57" i="1"/>
  <c r="L57" i="1"/>
  <c r="K57" i="1"/>
  <c r="J57" i="1"/>
  <c r="I57" i="1"/>
  <c r="H57" i="1"/>
  <c r="N56" i="1"/>
  <c r="M56" i="1"/>
  <c r="L56" i="1"/>
  <c r="K56" i="1"/>
  <c r="J56" i="1"/>
  <c r="I56" i="1"/>
  <c r="H56" i="1"/>
  <c r="N55" i="1"/>
  <c r="M55" i="1"/>
  <c r="L55" i="1"/>
  <c r="K55" i="1"/>
  <c r="J55" i="1"/>
  <c r="I55" i="1"/>
  <c r="H55" i="1"/>
  <c r="N54" i="1"/>
  <c r="M54" i="1"/>
  <c r="L54" i="1"/>
  <c r="K54" i="1"/>
  <c r="J54" i="1"/>
  <c r="I54" i="1"/>
  <c r="H54" i="1"/>
  <c r="N53" i="1"/>
  <c r="M53" i="1"/>
  <c r="L53" i="1"/>
  <c r="K53" i="1"/>
  <c r="J53" i="1"/>
  <c r="I53" i="1"/>
  <c r="H53" i="1"/>
  <c r="N52" i="1"/>
  <c r="M52" i="1"/>
  <c r="L52" i="1"/>
  <c r="K52" i="1"/>
  <c r="J52" i="1"/>
  <c r="I52" i="1"/>
  <c r="H52" i="1"/>
  <c r="N51" i="1"/>
  <c r="M51" i="1"/>
  <c r="L51" i="1"/>
  <c r="K51" i="1"/>
  <c r="J51" i="1"/>
  <c r="I51" i="1"/>
  <c r="H51" i="1"/>
  <c r="N50" i="1"/>
  <c r="M50" i="1"/>
  <c r="L50" i="1"/>
  <c r="K50" i="1"/>
  <c r="J50" i="1"/>
  <c r="I50" i="1"/>
  <c r="H50" i="1"/>
  <c r="N49" i="1"/>
  <c r="M49" i="1"/>
  <c r="L49" i="1"/>
  <c r="K49" i="1"/>
  <c r="J49" i="1"/>
  <c r="I49" i="1"/>
  <c r="H49" i="1"/>
  <c r="N48" i="1"/>
  <c r="M48" i="1"/>
  <c r="L48" i="1"/>
  <c r="K48" i="1"/>
  <c r="J48" i="1"/>
  <c r="I48" i="1"/>
  <c r="H48" i="1"/>
  <c r="R47" i="1"/>
  <c r="R46" i="1"/>
  <c r="R45" i="1"/>
  <c r="R44" i="1"/>
  <c r="N43" i="1"/>
  <c r="M43" i="1"/>
  <c r="L43" i="1"/>
  <c r="K43" i="1"/>
  <c r="J43" i="1"/>
  <c r="I43" i="1"/>
  <c r="H43" i="1"/>
  <c r="N42" i="1"/>
  <c r="M42" i="1"/>
  <c r="L42" i="1"/>
  <c r="K42" i="1"/>
  <c r="J42" i="1"/>
  <c r="I42" i="1"/>
  <c r="H42" i="1"/>
  <c r="N41" i="1"/>
  <c r="M41" i="1"/>
  <c r="L41" i="1"/>
  <c r="K41" i="1"/>
  <c r="J41" i="1"/>
  <c r="I41" i="1"/>
  <c r="H41" i="1"/>
  <c r="N40" i="1"/>
  <c r="M40" i="1"/>
  <c r="L40" i="1"/>
  <c r="K40" i="1"/>
  <c r="J40" i="1"/>
  <c r="I40" i="1"/>
  <c r="H40" i="1"/>
  <c r="N39" i="1"/>
  <c r="M39" i="1"/>
  <c r="L39" i="1"/>
  <c r="K39" i="1"/>
  <c r="J39" i="1"/>
  <c r="I39" i="1"/>
  <c r="H39" i="1"/>
  <c r="N38" i="1"/>
  <c r="M38" i="1"/>
  <c r="L38" i="1"/>
  <c r="K38" i="1"/>
  <c r="J38" i="1"/>
  <c r="I38" i="1"/>
  <c r="H38" i="1"/>
  <c r="N37" i="1"/>
  <c r="M37" i="1"/>
  <c r="L37" i="1"/>
  <c r="K37" i="1"/>
  <c r="J37" i="1"/>
  <c r="I37" i="1"/>
  <c r="H37" i="1"/>
  <c r="N36" i="1"/>
  <c r="M36" i="1"/>
  <c r="L36" i="1"/>
  <c r="K36" i="1"/>
  <c r="J36" i="1"/>
  <c r="I36" i="1"/>
  <c r="H36" i="1"/>
  <c r="N35" i="1"/>
  <c r="M35" i="1"/>
  <c r="L35" i="1"/>
  <c r="K35" i="1"/>
  <c r="J35" i="1"/>
  <c r="I35" i="1"/>
  <c r="H35" i="1"/>
  <c r="N34" i="1"/>
  <c r="M34" i="1"/>
  <c r="L34" i="1"/>
  <c r="K34" i="1"/>
  <c r="J34" i="1"/>
  <c r="I34" i="1"/>
  <c r="H34" i="1"/>
  <c r="N33" i="1"/>
  <c r="M33" i="1"/>
  <c r="L33" i="1"/>
  <c r="K33" i="1"/>
  <c r="J33" i="1"/>
  <c r="I33" i="1"/>
  <c r="H33" i="1"/>
  <c r="N32" i="1"/>
  <c r="M32" i="1"/>
  <c r="L32" i="1"/>
  <c r="K32" i="1"/>
  <c r="J32" i="1"/>
  <c r="I32" i="1"/>
  <c r="H32" i="1"/>
  <c r="N31" i="1"/>
  <c r="M31" i="1"/>
  <c r="L31" i="1"/>
  <c r="K31" i="1"/>
  <c r="J31" i="1"/>
  <c r="I31" i="1"/>
  <c r="H31" i="1"/>
  <c r="N30" i="1"/>
  <c r="M30" i="1"/>
  <c r="L30" i="1"/>
  <c r="K30" i="1"/>
  <c r="J30" i="1"/>
  <c r="I30" i="1"/>
  <c r="H30" i="1"/>
  <c r="R29" i="1"/>
  <c r="R28" i="1"/>
  <c r="R27" i="1"/>
  <c r="R26" i="1"/>
  <c r="H26" i="1"/>
  <c r="N25" i="1"/>
  <c r="M25" i="1"/>
  <c r="L25" i="1"/>
  <c r="K25" i="1"/>
  <c r="J25" i="1"/>
  <c r="I25" i="1"/>
  <c r="H25" i="1"/>
  <c r="N24" i="1"/>
  <c r="M24" i="1"/>
  <c r="L24" i="1"/>
  <c r="K24" i="1"/>
  <c r="J24" i="1"/>
  <c r="I24" i="1"/>
  <c r="H24" i="1"/>
  <c r="N23" i="1"/>
  <c r="M23" i="1"/>
  <c r="L23" i="1"/>
  <c r="K23" i="1"/>
  <c r="J23" i="1"/>
  <c r="I23" i="1"/>
  <c r="H23" i="1"/>
  <c r="N22" i="1"/>
  <c r="M22" i="1"/>
  <c r="L22" i="1"/>
  <c r="K22" i="1"/>
  <c r="J22" i="1"/>
  <c r="I22" i="1"/>
  <c r="H22" i="1"/>
  <c r="N21" i="1"/>
  <c r="M21" i="1"/>
  <c r="L21" i="1"/>
  <c r="K21" i="1"/>
  <c r="J21" i="1"/>
  <c r="I21" i="1"/>
  <c r="H21" i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M18" i="1"/>
  <c r="L18" i="1"/>
  <c r="K18" i="1"/>
  <c r="J18" i="1"/>
  <c r="I18" i="1"/>
  <c r="H18" i="1"/>
  <c r="N17" i="1"/>
  <c r="M17" i="1"/>
  <c r="L17" i="1"/>
  <c r="K17" i="1"/>
  <c r="J17" i="1"/>
  <c r="I17" i="1"/>
  <c r="H17" i="1"/>
  <c r="N16" i="1"/>
  <c r="M16" i="1"/>
  <c r="L16" i="1"/>
  <c r="K16" i="1"/>
  <c r="J16" i="1"/>
  <c r="I16" i="1"/>
  <c r="H16" i="1"/>
  <c r="N15" i="1"/>
  <c r="M15" i="1"/>
  <c r="L15" i="1"/>
  <c r="K15" i="1"/>
  <c r="J15" i="1"/>
  <c r="I15" i="1"/>
  <c r="H15" i="1"/>
  <c r="N14" i="1"/>
  <c r="M14" i="1"/>
  <c r="L14" i="1"/>
  <c r="K14" i="1"/>
  <c r="J14" i="1"/>
  <c r="I14" i="1"/>
  <c r="H14" i="1"/>
  <c r="N13" i="1"/>
  <c r="M13" i="1"/>
  <c r="L13" i="1"/>
  <c r="K13" i="1"/>
  <c r="J13" i="1"/>
  <c r="I13" i="1"/>
  <c r="H13" i="1"/>
  <c r="N12" i="1"/>
  <c r="M12" i="1"/>
  <c r="L12" i="1"/>
  <c r="K12" i="1"/>
  <c r="J12" i="1"/>
  <c r="I12" i="1"/>
  <c r="H12" i="1"/>
  <c r="D5" i="1"/>
  <c r="N421" i="1" s="1"/>
  <c r="L88" i="1" l="1"/>
  <c r="L218" i="1"/>
  <c r="I228" i="1"/>
  <c r="K199" i="1"/>
  <c r="N190" i="1"/>
  <c r="I47" i="1"/>
  <c r="I213" i="1"/>
  <c r="H223" i="1"/>
  <c r="M223" i="1"/>
  <c r="L26" i="1"/>
  <c r="J47" i="1"/>
  <c r="M177" i="1"/>
  <c r="K191" i="1"/>
  <c r="N207" i="1"/>
  <c r="H229" i="1"/>
  <c r="M26" i="1"/>
  <c r="I44" i="1"/>
  <c r="N47" i="1"/>
  <c r="K89" i="1"/>
  <c r="L92" i="1"/>
  <c r="M95" i="1"/>
  <c r="J200" i="1"/>
  <c r="H214" i="1"/>
  <c r="I219" i="1"/>
  <c r="L224" i="1"/>
  <c r="M229" i="1"/>
  <c r="J44" i="1"/>
  <c r="I69" i="1"/>
  <c r="J178" i="1"/>
  <c r="J192" i="1"/>
  <c r="N201" i="1"/>
  <c r="M214" i="1"/>
  <c r="K27" i="1"/>
  <c r="N44" i="1"/>
  <c r="N69" i="1"/>
  <c r="N193" i="1"/>
  <c r="H220" i="1"/>
  <c r="I225" i="1"/>
  <c r="L27" i="1"/>
  <c r="K202" i="1"/>
  <c r="I210" i="1"/>
  <c r="L215" i="1"/>
  <c r="M220" i="1"/>
  <c r="M45" i="1"/>
  <c r="K62" i="1"/>
  <c r="K194" i="1"/>
  <c r="H226" i="1"/>
  <c r="J248" i="1"/>
  <c r="I28" i="1"/>
  <c r="N45" i="1"/>
  <c r="L62" i="1"/>
  <c r="J203" i="1"/>
  <c r="H211" i="1"/>
  <c r="I216" i="1"/>
  <c r="L221" i="1"/>
  <c r="M226" i="1"/>
  <c r="I239" i="1"/>
  <c r="H29" i="1"/>
  <c r="K188" i="1"/>
  <c r="N204" i="1"/>
  <c r="M211" i="1"/>
  <c r="N239" i="1"/>
  <c r="L29" i="1"/>
  <c r="J46" i="1"/>
  <c r="H217" i="1"/>
  <c r="I222" i="1"/>
  <c r="L227" i="1"/>
  <c r="M29" i="1"/>
  <c r="K46" i="1"/>
  <c r="J189" i="1"/>
  <c r="K205" i="1"/>
  <c r="L212" i="1"/>
  <c r="M217" i="1"/>
  <c r="J26" i="1"/>
  <c r="N27" i="1"/>
  <c r="J29" i="1"/>
  <c r="L44" i="1"/>
  <c r="H46" i="1"/>
  <c r="L47" i="1"/>
  <c r="N62" i="1"/>
  <c r="L69" i="1"/>
  <c r="J88" i="1"/>
  <c r="N89" i="1"/>
  <c r="K91" i="1"/>
  <c r="L94" i="1"/>
  <c r="M109" i="1"/>
  <c r="H178" i="1"/>
  <c r="I188" i="1"/>
  <c r="M189" i="1"/>
  <c r="I191" i="1"/>
  <c r="M192" i="1"/>
  <c r="I194" i="1"/>
  <c r="I199" i="1"/>
  <c r="M200" i="1"/>
  <c r="I202" i="1"/>
  <c r="M203" i="1"/>
  <c r="I205" i="1"/>
  <c r="M206" i="1"/>
  <c r="K211" i="1"/>
  <c r="K214" i="1"/>
  <c r="K217" i="1"/>
  <c r="K220" i="1"/>
  <c r="K223" i="1"/>
  <c r="K226" i="1"/>
  <c r="K229" i="1"/>
  <c r="L239" i="1"/>
  <c r="H248" i="1"/>
  <c r="J323" i="1"/>
  <c r="K362" i="1"/>
  <c r="N394" i="1"/>
  <c r="K396" i="1"/>
  <c r="K399" i="1"/>
  <c r="K402" i="1"/>
  <c r="K405" i="1"/>
  <c r="K408" i="1"/>
  <c r="K411" i="1"/>
  <c r="K414" i="1"/>
  <c r="K417" i="1"/>
  <c r="K420" i="1"/>
  <c r="K26" i="1"/>
  <c r="K29" i="1"/>
  <c r="M44" i="1"/>
  <c r="I46" i="1"/>
  <c r="M47" i="1"/>
  <c r="M69" i="1"/>
  <c r="K88" i="1"/>
  <c r="L91" i="1"/>
  <c r="M94" i="1"/>
  <c r="N109" i="1"/>
  <c r="I178" i="1"/>
  <c r="J188" i="1"/>
  <c r="N189" i="1"/>
  <c r="J191" i="1"/>
  <c r="N192" i="1"/>
  <c r="J194" i="1"/>
  <c r="J199" i="1"/>
  <c r="N200" i="1"/>
  <c r="J202" i="1"/>
  <c r="N203" i="1"/>
  <c r="J205" i="1"/>
  <c r="N206" i="1"/>
  <c r="H210" i="1"/>
  <c r="L211" i="1"/>
  <c r="H213" i="1"/>
  <c r="L214" i="1"/>
  <c r="H216" i="1"/>
  <c r="L217" i="1"/>
  <c r="H219" i="1"/>
  <c r="L220" i="1"/>
  <c r="H222" i="1"/>
  <c r="L223" i="1"/>
  <c r="H225" i="1"/>
  <c r="L226" i="1"/>
  <c r="H228" i="1"/>
  <c r="L229" i="1"/>
  <c r="M239" i="1"/>
  <c r="I248" i="1"/>
  <c r="K323" i="1"/>
  <c r="H361" i="1"/>
  <c r="L362" i="1"/>
  <c r="L396" i="1"/>
  <c r="H398" i="1"/>
  <c r="L399" i="1"/>
  <c r="H401" i="1"/>
  <c r="L402" i="1"/>
  <c r="H404" i="1"/>
  <c r="L405" i="1"/>
  <c r="H407" i="1"/>
  <c r="L408" i="1"/>
  <c r="H410" i="1"/>
  <c r="L411" i="1"/>
  <c r="H413" i="1"/>
  <c r="L414" i="1"/>
  <c r="H416" i="1"/>
  <c r="L417" i="1"/>
  <c r="H419" i="1"/>
  <c r="L420" i="1"/>
  <c r="H422" i="1"/>
  <c r="H28" i="1"/>
  <c r="L323" i="1"/>
  <c r="I361" i="1"/>
  <c r="M362" i="1"/>
  <c r="M396" i="1"/>
  <c r="I398" i="1"/>
  <c r="M399" i="1"/>
  <c r="I401" i="1"/>
  <c r="M402" i="1"/>
  <c r="I404" i="1"/>
  <c r="M405" i="1"/>
  <c r="I407" i="1"/>
  <c r="M408" i="1"/>
  <c r="I410" i="1"/>
  <c r="M411" i="1"/>
  <c r="I413" i="1"/>
  <c r="M414" i="1"/>
  <c r="I416" i="1"/>
  <c r="M417" i="1"/>
  <c r="I419" i="1"/>
  <c r="M420" i="1"/>
  <c r="I422" i="1"/>
  <c r="M88" i="1"/>
  <c r="N91" i="1"/>
  <c r="K178" i="1"/>
  <c r="L188" i="1"/>
  <c r="H190" i="1"/>
  <c r="L191" i="1"/>
  <c r="H193" i="1"/>
  <c r="L194" i="1"/>
  <c r="L199" i="1"/>
  <c r="H201" i="1"/>
  <c r="L202" i="1"/>
  <c r="H204" i="1"/>
  <c r="L205" i="1"/>
  <c r="H207" i="1"/>
  <c r="J210" i="1"/>
  <c r="N211" i="1"/>
  <c r="J213" i="1"/>
  <c r="N214" i="1"/>
  <c r="J216" i="1"/>
  <c r="N217" i="1"/>
  <c r="J219" i="1"/>
  <c r="N220" i="1"/>
  <c r="J222" i="1"/>
  <c r="N223" i="1"/>
  <c r="J225" i="1"/>
  <c r="N226" i="1"/>
  <c r="J228" i="1"/>
  <c r="N229" i="1"/>
  <c r="K248" i="1"/>
  <c r="M323" i="1"/>
  <c r="J361" i="1"/>
  <c r="N362" i="1"/>
  <c r="N396" i="1"/>
  <c r="J398" i="1"/>
  <c r="N399" i="1"/>
  <c r="J401" i="1"/>
  <c r="N402" i="1"/>
  <c r="J404" i="1"/>
  <c r="N405" i="1"/>
  <c r="J407" i="1"/>
  <c r="N408" i="1"/>
  <c r="J410" i="1"/>
  <c r="N411" i="1"/>
  <c r="J413" i="1"/>
  <c r="N414" i="1"/>
  <c r="J416" i="1"/>
  <c r="N417" i="1"/>
  <c r="J419" i="1"/>
  <c r="N420" i="1"/>
  <c r="J422" i="1"/>
  <c r="N26" i="1"/>
  <c r="J28" i="1"/>
  <c r="N29" i="1"/>
  <c r="H45" i="1"/>
  <c r="L46" i="1"/>
  <c r="N88" i="1"/>
  <c r="H95" i="1"/>
  <c r="H177" i="1"/>
  <c r="L178" i="1"/>
  <c r="M188" i="1"/>
  <c r="I190" i="1"/>
  <c r="M191" i="1"/>
  <c r="I193" i="1"/>
  <c r="M194" i="1"/>
  <c r="M199" i="1"/>
  <c r="I201" i="1"/>
  <c r="M202" i="1"/>
  <c r="I204" i="1"/>
  <c r="M205" i="1"/>
  <c r="I207" i="1"/>
  <c r="K210" i="1"/>
  <c r="K213" i="1"/>
  <c r="K216" i="1"/>
  <c r="K219" i="1"/>
  <c r="K222" i="1"/>
  <c r="K225" i="1"/>
  <c r="K228" i="1"/>
  <c r="L248" i="1"/>
  <c r="N323" i="1"/>
  <c r="K361" i="1"/>
  <c r="K398" i="1"/>
  <c r="K401" i="1"/>
  <c r="K404" i="1"/>
  <c r="K407" i="1"/>
  <c r="K410" i="1"/>
  <c r="K413" i="1"/>
  <c r="K416" i="1"/>
  <c r="K419" i="1"/>
  <c r="K422" i="1"/>
  <c r="K28" i="1"/>
  <c r="I45" i="1"/>
  <c r="M46" i="1"/>
  <c r="H92" i="1"/>
  <c r="I95" i="1"/>
  <c r="I177" i="1"/>
  <c r="M178" i="1"/>
  <c r="N188" i="1"/>
  <c r="J190" i="1"/>
  <c r="N191" i="1"/>
  <c r="J193" i="1"/>
  <c r="N194" i="1"/>
  <c r="N199" i="1"/>
  <c r="J201" i="1"/>
  <c r="N202" i="1"/>
  <c r="J204" i="1"/>
  <c r="N205" i="1"/>
  <c r="J207" i="1"/>
  <c r="L210" i="1"/>
  <c r="H212" i="1"/>
  <c r="L213" i="1"/>
  <c r="H215" i="1"/>
  <c r="L216" i="1"/>
  <c r="H218" i="1"/>
  <c r="L219" i="1"/>
  <c r="H221" i="1"/>
  <c r="L222" i="1"/>
  <c r="H224" i="1"/>
  <c r="L225" i="1"/>
  <c r="H227" i="1"/>
  <c r="L228" i="1"/>
  <c r="M248" i="1"/>
  <c r="L361" i="1"/>
  <c r="H397" i="1"/>
  <c r="L398" i="1"/>
  <c r="H400" i="1"/>
  <c r="L401" i="1"/>
  <c r="H403" i="1"/>
  <c r="L404" i="1"/>
  <c r="H406" i="1"/>
  <c r="L407" i="1"/>
  <c r="H409" i="1"/>
  <c r="L410" i="1"/>
  <c r="H412" i="1"/>
  <c r="L413" i="1"/>
  <c r="H415" i="1"/>
  <c r="L416" i="1"/>
  <c r="H418" i="1"/>
  <c r="L419" i="1"/>
  <c r="H421" i="1"/>
  <c r="L422" i="1"/>
  <c r="H27" i="1"/>
  <c r="L28" i="1"/>
  <c r="J45" i="1"/>
  <c r="N46" i="1"/>
  <c r="H62" i="1"/>
  <c r="H89" i="1"/>
  <c r="I92" i="1"/>
  <c r="J95" i="1"/>
  <c r="J177" i="1"/>
  <c r="N178" i="1"/>
  <c r="K190" i="1"/>
  <c r="K193" i="1"/>
  <c r="K201" i="1"/>
  <c r="K204" i="1"/>
  <c r="K207" i="1"/>
  <c r="M210" i="1"/>
  <c r="I212" i="1"/>
  <c r="M213" i="1"/>
  <c r="I215" i="1"/>
  <c r="M216" i="1"/>
  <c r="I218" i="1"/>
  <c r="M219" i="1"/>
  <c r="I221" i="1"/>
  <c r="M222" i="1"/>
  <c r="I224" i="1"/>
  <c r="M225" i="1"/>
  <c r="I227" i="1"/>
  <c r="M228" i="1"/>
  <c r="N248" i="1"/>
  <c r="M361" i="1"/>
  <c r="H394" i="1"/>
  <c r="I397" i="1"/>
  <c r="M398" i="1"/>
  <c r="I400" i="1"/>
  <c r="M401" i="1"/>
  <c r="I403" i="1"/>
  <c r="M404" i="1"/>
  <c r="I406" i="1"/>
  <c r="M407" i="1"/>
  <c r="I409" i="1"/>
  <c r="M410" i="1"/>
  <c r="I412" i="1"/>
  <c r="M413" i="1"/>
  <c r="I415" i="1"/>
  <c r="M416" i="1"/>
  <c r="I418" i="1"/>
  <c r="M419" i="1"/>
  <c r="I421" i="1"/>
  <c r="M422" i="1"/>
  <c r="I27" i="1"/>
  <c r="M28" i="1"/>
  <c r="K45" i="1"/>
  <c r="I62" i="1"/>
  <c r="I89" i="1"/>
  <c r="J92" i="1"/>
  <c r="K95" i="1"/>
  <c r="H109" i="1"/>
  <c r="K177" i="1"/>
  <c r="H189" i="1"/>
  <c r="L190" i="1"/>
  <c r="H192" i="1"/>
  <c r="L193" i="1"/>
  <c r="H200" i="1"/>
  <c r="L201" i="1"/>
  <c r="H203" i="1"/>
  <c r="L204" i="1"/>
  <c r="H206" i="1"/>
  <c r="L207" i="1"/>
  <c r="N210" i="1"/>
  <c r="J212" i="1"/>
  <c r="N213" i="1"/>
  <c r="J215" i="1"/>
  <c r="N216" i="1"/>
  <c r="J218" i="1"/>
  <c r="N219" i="1"/>
  <c r="J221" i="1"/>
  <c r="N222" i="1"/>
  <c r="J224" i="1"/>
  <c r="N225" i="1"/>
  <c r="J227" i="1"/>
  <c r="N228" i="1"/>
  <c r="N361" i="1"/>
  <c r="I394" i="1"/>
  <c r="J397" i="1"/>
  <c r="N398" i="1"/>
  <c r="J400" i="1"/>
  <c r="N401" i="1"/>
  <c r="J403" i="1"/>
  <c r="N404" i="1"/>
  <c r="J406" i="1"/>
  <c r="N407" i="1"/>
  <c r="J409" i="1"/>
  <c r="N410" i="1"/>
  <c r="J412" i="1"/>
  <c r="N413" i="1"/>
  <c r="J415" i="1"/>
  <c r="N416" i="1"/>
  <c r="J418" i="1"/>
  <c r="N419" i="1"/>
  <c r="J421" i="1"/>
  <c r="N422" i="1"/>
  <c r="J27" i="1"/>
  <c r="N28" i="1"/>
  <c r="H44" i="1"/>
  <c r="L45" i="1"/>
  <c r="H47" i="1"/>
  <c r="J62" i="1"/>
  <c r="H69" i="1"/>
  <c r="J89" i="1"/>
  <c r="K92" i="1"/>
  <c r="H94" i="1"/>
  <c r="L95" i="1"/>
  <c r="I109" i="1"/>
  <c r="L177" i="1"/>
  <c r="I189" i="1"/>
  <c r="M190" i="1"/>
  <c r="I192" i="1"/>
  <c r="M193" i="1"/>
  <c r="I200" i="1"/>
  <c r="M201" i="1"/>
  <c r="I203" i="1"/>
  <c r="M204" i="1"/>
  <c r="I206" i="1"/>
  <c r="M207" i="1"/>
  <c r="K212" i="1"/>
  <c r="K215" i="1"/>
  <c r="K218" i="1"/>
  <c r="K221" i="1"/>
  <c r="K224" i="1"/>
  <c r="K227" i="1"/>
  <c r="J394" i="1"/>
  <c r="K397" i="1"/>
  <c r="K400" i="1"/>
  <c r="K403" i="1"/>
  <c r="K406" i="1"/>
  <c r="K409" i="1"/>
  <c r="K412" i="1"/>
  <c r="K415" i="1"/>
  <c r="K418" i="1"/>
  <c r="K421" i="1"/>
  <c r="H362" i="1"/>
  <c r="K394" i="1"/>
  <c r="H396" i="1"/>
  <c r="L397" i="1"/>
  <c r="H399" i="1"/>
  <c r="L400" i="1"/>
  <c r="H402" i="1"/>
  <c r="L403" i="1"/>
  <c r="H405" i="1"/>
  <c r="L406" i="1"/>
  <c r="H408" i="1"/>
  <c r="L409" i="1"/>
  <c r="H411" i="1"/>
  <c r="L412" i="1"/>
  <c r="H414" i="1"/>
  <c r="L415" i="1"/>
  <c r="H417" i="1"/>
  <c r="L418" i="1"/>
  <c r="H420" i="1"/>
  <c r="L421" i="1"/>
  <c r="J69" i="1"/>
  <c r="H88" i="1"/>
  <c r="L89" i="1"/>
  <c r="I91" i="1"/>
  <c r="M92" i="1"/>
  <c r="J94" i="1"/>
  <c r="N95" i="1"/>
  <c r="K109" i="1"/>
  <c r="N177" i="1"/>
  <c r="K189" i="1"/>
  <c r="K192" i="1"/>
  <c r="K200" i="1"/>
  <c r="K203" i="1"/>
  <c r="K206" i="1"/>
  <c r="I211" i="1"/>
  <c r="M212" i="1"/>
  <c r="I214" i="1"/>
  <c r="M215" i="1"/>
  <c r="I217" i="1"/>
  <c r="M218" i="1"/>
  <c r="I220" i="1"/>
  <c r="M221" i="1"/>
  <c r="I223" i="1"/>
  <c r="M224" i="1"/>
  <c r="I226" i="1"/>
  <c r="M227" i="1"/>
  <c r="I229" i="1"/>
  <c r="J239" i="1"/>
  <c r="H323" i="1"/>
  <c r="I362" i="1"/>
  <c r="L394" i="1"/>
  <c r="I396" i="1"/>
  <c r="M397" i="1"/>
  <c r="I399" i="1"/>
  <c r="M400" i="1"/>
  <c r="I402" i="1"/>
  <c r="M403" i="1"/>
  <c r="I405" i="1"/>
  <c r="M406" i="1"/>
  <c r="I408" i="1"/>
  <c r="M409" i="1"/>
  <c r="I411" i="1"/>
  <c r="M412" i="1"/>
  <c r="I414" i="1"/>
  <c r="M415" i="1"/>
  <c r="I417" i="1"/>
  <c r="M418" i="1"/>
  <c r="I420" i="1"/>
  <c r="M421" i="1"/>
  <c r="I26" i="1"/>
  <c r="M27" i="1"/>
  <c r="I29" i="1"/>
  <c r="K44" i="1"/>
  <c r="K47" i="1"/>
  <c r="M62" i="1"/>
  <c r="K69" i="1"/>
  <c r="I88" i="1"/>
  <c r="M89" i="1"/>
  <c r="J91" i="1"/>
  <c r="N92" i="1"/>
  <c r="K94" i="1"/>
  <c r="L109" i="1"/>
  <c r="H188" i="1"/>
  <c r="L189" i="1"/>
  <c r="H191" i="1"/>
  <c r="L192" i="1"/>
  <c r="H194" i="1"/>
  <c r="H199" i="1"/>
  <c r="L200" i="1"/>
  <c r="H202" i="1"/>
  <c r="L203" i="1"/>
  <c r="H205" i="1"/>
  <c r="L206" i="1"/>
  <c r="J211" i="1"/>
  <c r="N212" i="1"/>
  <c r="J214" i="1"/>
  <c r="N215" i="1"/>
  <c r="J217" i="1"/>
  <c r="N218" i="1"/>
  <c r="J220" i="1"/>
  <c r="N221" i="1"/>
  <c r="J223" i="1"/>
  <c r="N224" i="1"/>
  <c r="J226" i="1"/>
  <c r="N227" i="1"/>
  <c r="J229" i="1"/>
  <c r="K239" i="1"/>
  <c r="I323" i="1"/>
  <c r="J362" i="1"/>
  <c r="M394" i="1"/>
  <c r="J396" i="1"/>
  <c r="N397" i="1"/>
  <c r="J399" i="1"/>
  <c r="N400" i="1"/>
  <c r="J402" i="1"/>
  <c r="N403" i="1"/>
  <c r="J405" i="1"/>
  <c r="N406" i="1"/>
  <c r="J408" i="1"/>
  <c r="N409" i="1"/>
  <c r="J411" i="1"/>
  <c r="N412" i="1"/>
  <c r="J414" i="1"/>
  <c r="N415" i="1"/>
  <c r="J417" i="1"/>
  <c r="N418" i="1"/>
  <c r="J420" i="1"/>
</calcChain>
</file>

<file path=xl/sharedStrings.xml><?xml version="1.0" encoding="utf-8"?>
<sst xmlns="http://schemas.openxmlformats.org/spreadsheetml/2006/main" count="1253" uniqueCount="908">
  <si>
    <t>Базовая ставка  с учетом коэффициента дифференциации</t>
  </si>
  <si>
    <t>Базовая ставка  без учета коэффициента дифференциации</t>
  </si>
  <si>
    <t>№</t>
  </si>
  <si>
    <t>КСГ</t>
  </si>
  <si>
    <t>Наименование КСГ</t>
  </si>
  <si>
    <t>Тарифы КСГ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</si>
  <si>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</si>
  <si>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</si>
  <si>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</si>
  <si>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Кз</t>
  </si>
  <si>
    <t>Коэффициенты специфики оказания медицинской помощи (КСксг)</t>
  </si>
  <si>
    <t>КСГ, при оплате по которым не применяется коэффициент уровня (подуровня) медицинской организации</t>
  </si>
  <si>
    <t>Доля з/п и прочих расходов</t>
  </si>
  <si>
    <t>Подуровни</t>
  </si>
  <si>
    <t>КУСмо</t>
  </si>
  <si>
    <t>st01.001</t>
  </si>
  <si>
    <t>Беременность без патологии, дородовая госпитализация в отделение сестринского ухода</t>
  </si>
  <si>
    <t>+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</si>
  <si>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</si>
  <si>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</si>
  <si>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</si>
  <si>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</si>
  <si>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</si>
  <si>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</si>
  <si>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</si>
  <si>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</si>
  <si>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</si>
  <si>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</si>
  <si>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</si>
  <si>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</si>
  <si>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</si>
  <si>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</si>
  <si>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</si>
  <si>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</si>
  <si>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</si>
  <si>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</si>
  <si>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</si>
  <si>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</si>
  <si>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</si>
  <si>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</si>
  <si>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</si>
  <si>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</si>
  <si>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</si>
  <si>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</si>
  <si>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</si>
  <si>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</si>
  <si>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</si>
  <si>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</si>
  <si>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</si>
  <si>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</si>
  <si>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</si>
  <si>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</si>
  <si>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</si>
  <si>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</si>
  <si>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</si>
  <si>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</si>
  <si>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</si>
  <si>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</si>
  <si>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</si>
  <si>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</si>
  <si>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</si>
  <si>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</si>
  <si>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</si>
  <si>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</si>
  <si>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</si>
  <si>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</si>
  <si>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</si>
  <si>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</si>
  <si>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</si>
  <si>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</si>
  <si>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</si>
  <si>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</si>
  <si>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</si>
  <si>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</si>
  <si>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</si>
  <si>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</si>
  <si>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</si>
  <si>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</si>
  <si>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</si>
  <si>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</si>
  <si>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+(*)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</si>
  <si>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</si>
  <si>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</si>
  <si>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</si>
  <si>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</si>
  <si>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</si>
  <si>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</si>
  <si>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</si>
  <si>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</si>
  <si>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</si>
  <si>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</si>
  <si>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</si>
  <si>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</si>
  <si>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</si>
  <si>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</si>
  <si>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</si>
  <si>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</si>
  <si>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</si>
  <si>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</si>
  <si>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</si>
  <si>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</si>
  <si>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</si>
  <si>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</si>
  <si>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</si>
  <si>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</si>
  <si>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</si>
  <si>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</si>
  <si>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</si>
  <si>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</si>
  <si>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</si>
  <si>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</si>
  <si>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</si>
  <si>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</si>
  <si>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</si>
  <si>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</si>
  <si>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</si>
  <si>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</si>
  <si>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</si>
  <si>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</si>
  <si>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</si>
  <si>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</si>
  <si>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</si>
  <si>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</si>
  <si>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</si>
  <si>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</si>
  <si>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</si>
  <si>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</si>
  <si>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</si>
  <si>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</si>
  <si>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</si>
  <si>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</si>
  <si>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</si>
  <si>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</si>
  <si>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</si>
  <si>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</si>
  <si>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</si>
  <si>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</si>
  <si>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</si>
  <si>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</si>
  <si>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</si>
  <si>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</si>
  <si>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</si>
  <si>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</si>
  <si>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</si>
  <si>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</si>
  <si>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</si>
  <si>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</si>
  <si>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</si>
  <si>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</si>
  <si>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</si>
  <si>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</si>
  <si>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</si>
  <si>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</si>
  <si>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</si>
  <si>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</si>
  <si>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</si>
  <si>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</si>
  <si>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</si>
  <si>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</si>
  <si>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</si>
  <si>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</si>
  <si>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</si>
  <si>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</si>
  <si>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</si>
  <si>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</si>
  <si>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</si>
  <si>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</si>
  <si>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</si>
  <si>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</si>
  <si>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</si>
  <si>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</si>
  <si>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</si>
  <si>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</si>
  <si>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</si>
  <si>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</si>
  <si>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st12.017.1</t>
  </si>
  <si>
    <t>Коронавирусная инфекция COVID-19 (уровень 3) с применением моноклональных антител, иммунодепрессантов и ингибиторов интерлейкина</t>
  </si>
  <si>
    <t>st12.017.2</t>
  </si>
  <si>
    <t>Коронавирусная инфекция COVID-19 (уровень 3) без применения моноклональных антител, иммунодепрессантов и ингибиторов интерлейкина</t>
  </si>
  <si>
    <t>st12.018</t>
  </si>
  <si>
    <t>Коронавирусная инфекция COVID-19 (уровень 4)</t>
  </si>
  <si>
    <t>st12.018.1</t>
  </si>
  <si>
    <t>Коронавирусная инфекция COVID-19 (уровень 4) с применением моноклональных антител, иммунодепрессантов и ингибиторов интерлейкина</t>
  </si>
  <si>
    <t>st12.018.2</t>
  </si>
  <si>
    <t>Коронавирусная инфекция COVID-19 (уровень 4) без применения моноклональных антител, иммунодепрессантов и ингибиторов интерлейкина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</si>
  <si>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</si>
  <si>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</si>
  <si>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</si>
  <si>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</si>
  <si>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</si>
  <si>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</si>
  <si>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</si>
  <si>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</si>
  <si>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</si>
  <si>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</si>
  <si>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</si>
  <si>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</si>
  <si>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</si>
  <si>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</si>
  <si>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</si>
  <si>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</si>
  <si>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</si>
  <si>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</si>
  <si>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</si>
  <si>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</si>
  <si>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</si>
  <si>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</si>
  <si>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</si>
  <si>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</si>
  <si>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</si>
  <si>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</si>
  <si>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</si>
  <si>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</si>
  <si>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</si>
  <si>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</si>
  <si>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</si>
  <si>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</si>
  <si>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</si>
  <si>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</si>
  <si>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</si>
  <si>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</si>
  <si>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</si>
  <si>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</si>
  <si>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</si>
  <si>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</si>
  <si>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</si>
  <si>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</si>
  <si>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</si>
  <si>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</si>
  <si>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</si>
  <si>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</si>
  <si>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</si>
  <si>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</si>
  <si>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</si>
  <si>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</si>
  <si>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</si>
  <si>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</si>
  <si>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</si>
  <si>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</si>
  <si>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</si>
  <si>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</si>
  <si>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</si>
  <si>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</si>
  <si>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</si>
  <si>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</si>
  <si>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</si>
  <si>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</si>
  <si>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</si>
  <si>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</si>
  <si>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</si>
  <si>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</si>
  <si>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</si>
  <si>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</si>
  <si>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</si>
  <si>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</si>
  <si>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</si>
  <si>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</si>
  <si>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</si>
  <si>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</si>
  <si>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</si>
  <si>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</si>
  <si>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</si>
  <si>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</si>
  <si>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</si>
  <si>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</si>
  <si>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</si>
  <si>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</si>
  <si>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</si>
  <si>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</si>
  <si>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</si>
  <si>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</si>
  <si>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</si>
  <si>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</si>
  <si>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</si>
  <si>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</si>
  <si>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</si>
  <si>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</si>
  <si>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</si>
  <si>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</si>
  <si>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</si>
  <si>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</si>
  <si>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</si>
  <si>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</si>
  <si>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</si>
  <si>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</si>
  <si>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</si>
  <si>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</si>
  <si>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</si>
  <si>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</si>
  <si>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</si>
  <si>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</si>
  <si>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</si>
  <si>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</si>
  <si>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</si>
  <si>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</si>
  <si>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</si>
  <si>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</si>
  <si>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</si>
  <si>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</si>
  <si>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</si>
  <si>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</si>
  <si>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</si>
  <si>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</si>
  <si>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</si>
  <si>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</si>
  <si>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</si>
  <si>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</si>
  <si>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</si>
  <si>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</si>
  <si>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</si>
  <si>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</si>
  <si>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</si>
  <si>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</si>
  <si>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</si>
  <si>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</si>
  <si>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</si>
  <si>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</si>
  <si>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</si>
  <si>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</si>
  <si>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</si>
  <si>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</si>
  <si>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</si>
  <si>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</si>
  <si>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</si>
  <si>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</si>
  <si>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</si>
  <si>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</si>
  <si>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</si>
  <si>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</si>
  <si>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</si>
  <si>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</si>
  <si>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</si>
  <si>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</si>
  <si>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</si>
  <si>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</si>
  <si>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</si>
  <si>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</si>
  <si>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</si>
  <si>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</si>
  <si>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</si>
  <si>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</si>
  <si>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</si>
  <si>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</si>
  <si>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</si>
  <si>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</si>
  <si>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</si>
  <si>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</si>
  <si>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</si>
  <si>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</si>
  <si>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</si>
  <si>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</si>
  <si>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</si>
  <si>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</si>
  <si>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</si>
  <si>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</si>
  <si>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</si>
  <si>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</si>
  <si>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</si>
  <si>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</si>
  <si>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</si>
  <si>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</si>
  <si>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</si>
  <si>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</si>
  <si>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</si>
  <si>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</si>
  <si>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</si>
  <si>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</si>
  <si>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</si>
  <si>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</si>
  <si>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</si>
  <si>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</si>
  <si>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</si>
  <si>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</si>
  <si>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</si>
  <si>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</si>
  <si>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</si>
  <si>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</si>
  <si>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</si>
  <si>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</si>
  <si>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</si>
  <si>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</si>
  <si>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</si>
  <si>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</si>
  <si>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</si>
  <si>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</si>
  <si>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</si>
  <si>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</si>
  <si>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</si>
  <si>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</si>
  <si>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</si>
  <si>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</si>
  <si>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</si>
  <si>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</si>
  <si>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</si>
  <si>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</si>
  <si>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</si>
  <si>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</si>
  <si>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</si>
  <si>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</si>
  <si>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</si>
  <si>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</si>
  <si>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</si>
  <si>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</si>
  <si>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</si>
  <si>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</si>
  <si>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</si>
  <si>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</si>
  <si>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</si>
  <si>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</si>
  <si>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</si>
  <si>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</si>
  <si>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</si>
  <si>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</si>
  <si>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</si>
  <si>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</si>
  <si>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</si>
  <si>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</si>
  <si>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</si>
  <si>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</si>
  <si>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</si>
  <si>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</si>
  <si>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</si>
  <si>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</si>
  <si>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</si>
  <si>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</si>
  <si>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</si>
  <si>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</si>
  <si>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</si>
  <si>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</si>
  <si>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</si>
  <si>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</si>
  <si>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</si>
  <si>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</si>
  <si>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</si>
  <si>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</si>
  <si>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</si>
  <si>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</si>
  <si>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</si>
  <si>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</si>
  <si>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</si>
  <si>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</si>
  <si>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</si>
  <si>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</si>
  <si>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</si>
  <si>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</si>
  <si>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</si>
  <si>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</si>
  <si>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</si>
  <si>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</si>
  <si>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</si>
  <si>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</si>
  <si>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</si>
  <si>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</si>
  <si>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</si>
  <si>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</si>
  <si>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</si>
  <si>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</si>
  <si>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</si>
  <si>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</si>
  <si>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</si>
  <si>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</si>
  <si>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</si>
  <si>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</si>
  <si>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</si>
  <si>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</si>
  <si>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</si>
  <si>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</si>
  <si>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</si>
  <si>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</si>
  <si>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</si>
  <si>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</si>
  <si>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</si>
  <si>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</si>
  <si>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</si>
  <si>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</si>
  <si>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</si>
  <si>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</si>
  <si>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</si>
  <si>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</si>
  <si>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</si>
  <si>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</si>
  <si>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</si>
  <si>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</si>
  <si>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</si>
  <si>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</si>
  <si>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</si>
  <si>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</si>
  <si>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</si>
  <si>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</si>
  <si>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</si>
  <si>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</si>
  <si>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</si>
  <si>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</si>
  <si>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</si>
  <si>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</si>
  <si>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</si>
  <si>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</si>
  <si>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</si>
  <si>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</si>
  <si>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</si>
  <si>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</si>
  <si>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</si>
  <si>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</si>
  <si>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</si>
  <si>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</si>
  <si>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</si>
  <si>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</si>
  <si>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</si>
  <si>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</si>
  <si>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</si>
  <si>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</si>
  <si>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</si>
  <si>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</si>
  <si>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</si>
  <si>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</si>
  <si>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</si>
  <si>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</si>
  <si>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</si>
  <si>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</si>
  <si>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</si>
  <si>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</si>
  <si>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</si>
  <si>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</si>
  <si>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</si>
  <si>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</si>
  <si>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</si>
  <si>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</si>
  <si>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</si>
  <si>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</si>
  <si>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</si>
  <si>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</si>
  <si>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</si>
  <si>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</si>
  <si>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</si>
  <si>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</si>
  <si>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</si>
  <si>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</si>
  <si>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</si>
  <si>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</si>
  <si>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</si>
  <si>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</si>
  <si>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</si>
  <si>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</si>
  <si>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</si>
  <si>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</si>
  <si>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</si>
  <si>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</si>
  <si>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</si>
  <si>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</si>
  <si>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</si>
  <si>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</si>
  <si>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</si>
  <si>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</si>
  <si>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</si>
  <si>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</si>
  <si>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</si>
  <si>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</si>
  <si>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</si>
  <si>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</si>
  <si>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</si>
  <si>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</si>
  <si>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</si>
  <si>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</si>
  <si>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</si>
  <si>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</si>
  <si>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</si>
  <si>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</si>
  <si>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</si>
  <si>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</si>
  <si>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</si>
  <si>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</si>
  <si>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</si>
  <si>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</si>
  <si>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</si>
  <si>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</si>
  <si>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</si>
  <si>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</si>
  <si>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</si>
  <si>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</si>
  <si>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</si>
  <si>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</si>
  <si>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</si>
  <si>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</si>
  <si>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</si>
  <si>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</si>
  <si>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</si>
  <si>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</si>
  <si>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</si>
  <si>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</si>
  <si>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</si>
  <si>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</si>
  <si>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</si>
  <si>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</si>
  <si>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</si>
  <si>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</si>
  <si>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</si>
  <si>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</si>
  <si>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</si>
  <si>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</si>
  <si>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</si>
  <si>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</si>
  <si>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</si>
  <si>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</si>
  <si>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</si>
  <si>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</si>
  <si>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</si>
  <si>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</si>
  <si>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</si>
  <si>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</si>
  <si>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</si>
  <si>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</si>
  <si>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</si>
  <si>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</si>
  <si>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</si>
  <si>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</si>
  <si>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</si>
  <si>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</si>
  <si>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</si>
  <si>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</si>
  <si>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</si>
  <si>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</si>
  <si>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</si>
  <si>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</si>
  <si>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</si>
  <si>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</si>
  <si>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</si>
  <si>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</si>
  <si>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</si>
  <si>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</si>
  <si>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</si>
  <si>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</si>
  <si>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</si>
  <si>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</si>
  <si>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</si>
  <si>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</si>
  <si>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</si>
  <si>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</si>
  <si>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</si>
  <si>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</si>
  <si>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</si>
  <si>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</si>
  <si>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</si>
  <si>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</si>
  <si>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</si>
  <si>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</si>
  <si>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</si>
  <si>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</si>
  <si>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</si>
  <si>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</si>
  <si>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</si>
  <si>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</si>
  <si>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</si>
  <si>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</si>
  <si>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</si>
  <si>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</si>
  <si>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</si>
  <si>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</si>
  <si>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</si>
  <si>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</si>
  <si>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</si>
  <si>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</si>
  <si>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</si>
  <si>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</si>
  <si>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</si>
  <si>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</si>
  <si>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</si>
  <si>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</si>
  <si>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</si>
  <si>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</si>
  <si>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</si>
  <si>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</si>
  <si>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</si>
  <si>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</si>
  <si>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</si>
  <si>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</si>
  <si>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</si>
  <si>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</si>
  <si>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</si>
  <si>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</si>
  <si>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</si>
  <si>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</si>
  <si>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</si>
  <si>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</si>
  <si>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</si>
  <si>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</si>
  <si>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</si>
  <si>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</si>
  <si>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</si>
  <si>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</si>
  <si>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</si>
  <si>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</si>
  <si>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</si>
  <si>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</si>
  <si>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</si>
  <si>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</si>
  <si>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</si>
  <si>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</si>
  <si>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</si>
  <si>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</si>
  <si>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</si>
  <si>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</si>
  <si>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</si>
  <si>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</si>
  <si>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</si>
  <si>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</si>
  <si>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</si>
  <si>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</si>
  <si>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</si>
  <si>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</si>
  <si>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</si>
  <si>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</si>
  <si>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</si>
  <si>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</si>
  <si>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</si>
  <si>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</si>
  <si>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</si>
  <si>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</si>
  <si>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</si>
  <si>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</si>
  <si>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</si>
  <si>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</si>
  <si>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</si>
  <si>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</si>
  <si>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</si>
  <si>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</si>
  <si>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</si>
  <si>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</si>
  <si>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</si>
  <si>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</si>
  <si>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</si>
  <si>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</si>
  <si>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</si>
  <si>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</si>
  <si>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</si>
  <si>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</si>
  <si>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</si>
  <si>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</si>
  <si>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</si>
  <si>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</si>
  <si>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</si>
  <si>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</si>
  <si>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</si>
  <si>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</si>
  <si>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</si>
  <si>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</si>
  <si>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</si>
  <si>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</si>
  <si>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</si>
  <si>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</si>
  <si>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</si>
  <si>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</si>
  <si>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</si>
  <si>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</si>
  <si>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</si>
  <si>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</si>
  <si>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</si>
  <si>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</si>
  <si>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</si>
  <si>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</si>
  <si>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</si>
  <si>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</si>
  <si>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</si>
  <si>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</si>
  <si>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</si>
  <si>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</si>
  <si>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</si>
  <si>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</si>
  <si>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</si>
  <si>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</si>
  <si>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</si>
  <si>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</si>
  <si>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</si>
  <si>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</si>
  <si>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</si>
  <si>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</si>
  <si>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</si>
  <si>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</si>
  <si>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</si>
  <si>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</si>
  <si>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</si>
  <si>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</si>
  <si>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</si>
  <si>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</si>
  <si>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</si>
  <si>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</si>
  <si>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</si>
  <si>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</si>
  <si>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</si>
  <si>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</si>
  <si>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</si>
  <si>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</si>
  <si>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</si>
  <si>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</si>
  <si>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</si>
  <si>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</si>
  <si>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</si>
  <si>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</si>
  <si>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</si>
  <si>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</si>
  <si>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</si>
  <si>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</si>
  <si>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</si>
  <si>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</si>
  <si>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</si>
  <si>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</si>
  <si>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</si>
  <si>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</si>
  <si>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</si>
  <si>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</si>
  <si>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</si>
  <si>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</si>
  <si>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</si>
  <si>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</si>
  <si>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</si>
  <si>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</si>
  <si>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</si>
  <si>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</si>
  <si>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</si>
  <si>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</si>
  <si>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</si>
  <si>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</si>
  <si>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</si>
  <si>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</si>
  <si>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</si>
  <si>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</si>
  <si>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</si>
  <si>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</si>
  <si>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</si>
  <si>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</si>
  <si>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</si>
  <si>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</si>
  <si>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</si>
  <si>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</si>
  <si>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</si>
  <si>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</si>
  <si>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</si>
  <si>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</si>
  <si>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</si>
  <si>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</si>
  <si>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</si>
  <si>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</si>
  <si>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st37.001.1</t>
  </si>
  <si>
    <t>Медицинская реабилитация пациентов с заболеваниями центральной нервной системы c применением ботулинического токсина (3 балла по ШРМ)</t>
  </si>
  <si>
    <t>st37.001.2</t>
  </si>
  <si>
    <t>Медицинская реабилитация пациентов с заболеваниями центральной нервной системы без применения ботулинического токсина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</si>
  <si>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</si>
  <si>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</si>
  <si>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st37.002.1</t>
  </si>
  <si>
    <t>Медицинская реабилитация пациентов с заболеваниями центральной нервной системы c применением ботулинического токсина (4 балла по ШРМ)</t>
  </si>
  <si>
    <t>st37.002.2</t>
  </si>
  <si>
    <t>Медицинская реабилитация пациентов с заболеваниями центральной нервной системы без применения ботулинического токсина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</si>
  <si>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</si>
  <si>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</si>
  <si>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st37.003.1</t>
  </si>
  <si>
    <t>Медицинская реабилитация пациентов с заболеваниями центральной нервной системы c применением ботулинического токсина (5 баллов по ШРМ)</t>
  </si>
  <si>
    <t>st37.003.2</t>
  </si>
  <si>
    <t>Медицинская реабилитация пациентов с заболеваниями центральной нервной системы без применения ботулинического токсина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</si>
  <si>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</si>
  <si>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</si>
  <si>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</si>
  <si>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</si>
  <si>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</si>
  <si>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</si>
  <si>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</si>
  <si>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</si>
  <si>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</si>
  <si>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</si>
  <si>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</si>
  <si>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</si>
  <si>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</si>
  <si>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</si>
  <si>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</si>
  <si>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</si>
  <si>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</si>
  <si>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</si>
  <si>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</si>
  <si>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</si>
  <si>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</si>
  <si>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</si>
  <si>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</si>
  <si>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</si>
  <si>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</si>
  <si>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</si>
  <si>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</si>
  <si>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</si>
  <si>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</si>
  <si>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</si>
  <si>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</si>
  <si>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</si>
  <si>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</si>
  <si>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</si>
  <si>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</si>
  <si>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</si>
  <si>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</si>
  <si>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</si>
  <si>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</si>
  <si>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</si>
  <si>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</si>
  <si>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</si>
  <si>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</si>
  <si>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</si>
  <si>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</si>
  <si>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</si>
  <si>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</si>
  <si>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</si>
  <si>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</si>
  <si>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Тарифы клинико-статитстических групп заболеваний для оплаты медицинской помощи, оказанной в условиях круглосуточного стационара на 2024 год</t>
  </si>
  <si>
    <t xml:space="preserve">Приложение №4 к Дополнительному соглашению №5 от 10.12.2024 к Тарифному соглашению от 31.01.2024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</si>
</sst>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4" fontId="2" fillId="2" borderId="0" xfId="1" applyNumberFormat="1" applyFont="1" applyFill="1" applyAlignment="1">
      <alignment horizontal="center" vertical="center"/>
    </xf>
    <xf numFmtId="10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" fillId="2" borderId="0" xfId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58"/>
  <sheetViews>
    <sheetView tabSelected="1" zoomScale="80" zoomScaleNormal="80" workbookViewId="0">
      <selection activeCell="W11" sqref="W11"/>
    </sheetView>
  </sheetViews>
  <sheetFormatPr defaultRowHeight="12.75" x14ac:dyDescent="0.25"/>
  <cols>
    <col min="1" max="1" width="5.42578125" style="1" bestFit="1" customWidth="1"/>
    <col min="2" max="2" width="15.5703125" style="1" customWidth="1"/>
    <col min="3" max="3" width="56.140625" style="1" customWidth="1"/>
    <col min="4" max="4" width="12.85546875" style="6" customWidth="1"/>
    <col min="5" max="5" width="13.7109375" style="5" customWidth="1"/>
    <col min="6" max="6" width="13.42578125" style="5" customWidth="1"/>
    <col min="7" max="7" width="9.140625" style="1"/>
    <col min="8" max="8" width="14" style="1" customWidth="1"/>
    <col min="9" max="9" width="13.85546875" style="1" customWidth="1"/>
    <col min="10" max="10" width="12.7109375" style="1" customWidth="1"/>
    <col min="11" max="11" width="12.85546875" style="1" customWidth="1"/>
    <col min="12" max="12" width="13" style="1" customWidth="1"/>
    <col min="13" max="13" width="13.85546875" style="1" customWidth="1"/>
    <col min="14" max="14" width="12.140625" style="1" customWidth="1"/>
    <col min="15" max="15" width="13.85546875" style="1" customWidth="1"/>
    <col min="16" max="16" width="16.5703125" style="1" customWidth="1"/>
    <col min="17" max="17" width="12.140625" style="6" customWidth="1"/>
    <col min="18" max="18" width="12.140625" style="6" hidden="1" customWidth="1"/>
    <col min="19" max="16384" width="9.140625" style="1"/>
  </cols>
  <sheetData>
    <row r="2" spans="1:25" ht="37.5" customHeight="1" x14ac:dyDescent="0.25">
      <c r="L2" s="33" t="s">
        <v>907</v>
      </c>
      <c r="M2" s="33"/>
      <c r="N2" s="33"/>
      <c r="O2" s="33"/>
      <c r="P2" s="33"/>
    </row>
    <row r="3" spans="1:25" ht="15.75" x14ac:dyDescent="0.25">
      <c r="B3" s="24" t="s">
        <v>906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  <c r="P3" s="2"/>
      <c r="Q3" s="2"/>
      <c r="R3" s="2"/>
    </row>
    <row r="4" spans="1:25" x14ac:dyDescent="0.25">
      <c r="B4" s="3" t="s">
        <v>0</v>
      </c>
      <c r="C4" s="3"/>
      <c r="D4" s="4">
        <v>34323.97</v>
      </c>
    </row>
    <row r="5" spans="1:25" x14ac:dyDescent="0.25">
      <c r="B5" s="3" t="s">
        <v>1</v>
      </c>
      <c r="C5" s="3"/>
      <c r="D5" s="4">
        <f>ROUND(D4/1.14,2)</f>
        <v>30108.75</v>
      </c>
    </row>
    <row r="6" spans="1:25" ht="12.75" customHeight="1" x14ac:dyDescent="0.25">
      <c r="A6" s="25" t="s">
        <v>2</v>
      </c>
      <c r="B6" s="25" t="s">
        <v>3</v>
      </c>
      <c r="C6" s="25" t="s">
        <v>4</v>
      </c>
      <c r="D6" s="26" t="s">
        <v>5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32" t="s">
        <v>6</v>
      </c>
      <c r="P6" s="27" t="s">
        <v>7</v>
      </c>
      <c r="Q6" s="27" t="s">
        <v>8</v>
      </c>
      <c r="R6" s="7"/>
    </row>
    <row r="7" spans="1:25" ht="15" customHeight="1" x14ac:dyDescent="0.25">
      <c r="A7" s="25"/>
      <c r="B7" s="25"/>
      <c r="C7" s="25"/>
      <c r="D7" s="26" t="s">
        <v>9</v>
      </c>
      <c r="E7" s="30" t="s">
        <v>10</v>
      </c>
      <c r="F7" s="30" t="s">
        <v>11</v>
      </c>
      <c r="G7" s="30" t="s">
        <v>12</v>
      </c>
      <c r="H7" s="31" t="s">
        <v>13</v>
      </c>
      <c r="I7" s="31"/>
      <c r="J7" s="31"/>
      <c r="K7" s="31"/>
      <c r="L7" s="31"/>
      <c r="M7" s="31"/>
      <c r="N7" s="31"/>
      <c r="O7" s="32"/>
      <c r="P7" s="28"/>
      <c r="Q7" s="28"/>
      <c r="R7" s="7"/>
    </row>
    <row r="8" spans="1:25" ht="12.75" customHeight="1" x14ac:dyDescent="0.25">
      <c r="A8" s="25"/>
      <c r="B8" s="25"/>
      <c r="C8" s="25"/>
      <c r="D8" s="26"/>
      <c r="E8" s="30"/>
      <c r="F8" s="30"/>
      <c r="G8" s="30"/>
      <c r="H8" s="31"/>
      <c r="I8" s="31"/>
      <c r="J8" s="31"/>
      <c r="K8" s="31"/>
      <c r="L8" s="31"/>
      <c r="M8" s="31"/>
      <c r="N8" s="31"/>
      <c r="O8" s="32"/>
      <c r="P8" s="28"/>
      <c r="Q8" s="28"/>
      <c r="R8" s="7"/>
    </row>
    <row r="9" spans="1:25" ht="12.75" customHeight="1" x14ac:dyDescent="0.25">
      <c r="A9" s="25"/>
      <c r="B9" s="25"/>
      <c r="C9" s="25"/>
      <c r="D9" s="26"/>
      <c r="E9" s="30"/>
      <c r="F9" s="30"/>
      <c r="G9" s="30"/>
      <c r="H9" s="8">
        <v>1.1000000000000001</v>
      </c>
      <c r="I9" s="8">
        <v>1.2</v>
      </c>
      <c r="J9" s="8">
        <v>2.1</v>
      </c>
      <c r="K9" s="8">
        <v>2.2000000000000002</v>
      </c>
      <c r="L9" s="8">
        <v>2.2999999999999998</v>
      </c>
      <c r="M9" s="8">
        <v>3.1</v>
      </c>
      <c r="N9" s="8">
        <v>3.2</v>
      </c>
      <c r="O9" s="32"/>
      <c r="P9" s="28"/>
      <c r="Q9" s="28"/>
      <c r="R9" s="7"/>
    </row>
    <row r="10" spans="1:25" ht="12.75" customHeight="1" x14ac:dyDescent="0.25">
      <c r="A10" s="25"/>
      <c r="B10" s="25"/>
      <c r="C10" s="25"/>
      <c r="D10" s="26"/>
      <c r="E10" s="30"/>
      <c r="F10" s="30"/>
      <c r="G10" s="30"/>
      <c r="H10" s="31" t="s">
        <v>14</v>
      </c>
      <c r="I10" s="31"/>
      <c r="J10" s="31"/>
      <c r="K10" s="31"/>
      <c r="L10" s="31"/>
      <c r="M10" s="31"/>
      <c r="N10" s="31"/>
      <c r="O10" s="32"/>
      <c r="P10" s="28"/>
      <c r="Q10" s="28"/>
      <c r="R10" s="7"/>
      <c r="S10" s="9"/>
      <c r="T10" s="10"/>
      <c r="U10" s="10"/>
      <c r="V10" s="10"/>
      <c r="W10" s="10"/>
      <c r="X10" s="10"/>
      <c r="Y10" s="10"/>
    </row>
    <row r="11" spans="1:25" ht="69" customHeight="1" x14ac:dyDescent="0.25">
      <c r="A11" s="25"/>
      <c r="B11" s="25"/>
      <c r="C11" s="25"/>
      <c r="D11" s="26"/>
      <c r="E11" s="30"/>
      <c r="F11" s="30"/>
      <c r="G11" s="30"/>
      <c r="H11" s="8">
        <v>0.8</v>
      </c>
      <c r="I11" s="8">
        <v>1</v>
      </c>
      <c r="J11" s="8">
        <v>0.9</v>
      </c>
      <c r="K11" s="8">
        <v>1.05</v>
      </c>
      <c r="L11" s="8">
        <v>1.2</v>
      </c>
      <c r="M11" s="8">
        <v>1.1000000000000001</v>
      </c>
      <c r="N11" s="8">
        <v>1.3</v>
      </c>
      <c r="O11" s="32"/>
      <c r="P11" s="29"/>
      <c r="Q11" s="29"/>
      <c r="R11" s="7"/>
    </row>
    <row r="12" spans="1:25" ht="25.5" x14ac:dyDescent="0.25">
      <c r="A12" s="11">
        <v>1</v>
      </c>
      <c r="B12" s="12" t="s">
        <v>15</v>
      </c>
      <c r="C12" s="12" t="s">
        <v>16</v>
      </c>
      <c r="D12" s="11">
        <v>0.5</v>
      </c>
      <c r="E12" s="13">
        <v>1</v>
      </c>
      <c r="F12" s="14">
        <v>1</v>
      </c>
      <c r="G12" s="15"/>
      <c r="H12" s="16">
        <f t="shared" ref="H12:N12" si="0">ROUND($D$4*$D12*$E12,2)</f>
        <v>17161.990000000002</v>
      </c>
      <c r="I12" s="16">
        <f t="shared" si="0"/>
        <v>17161.990000000002</v>
      </c>
      <c r="J12" s="16">
        <f t="shared" si="0"/>
        <v>17161.990000000002</v>
      </c>
      <c r="K12" s="16">
        <f t="shared" si="0"/>
        <v>17161.990000000002</v>
      </c>
      <c r="L12" s="16">
        <f t="shared" si="0"/>
        <v>17161.990000000002</v>
      </c>
      <c r="M12" s="16">
        <f t="shared" si="0"/>
        <v>17161.990000000002</v>
      </c>
      <c r="N12" s="16">
        <f t="shared" si="0"/>
        <v>17161.990000000002</v>
      </c>
      <c r="O12" s="14" t="s">
        <v>17</v>
      </c>
      <c r="P12" s="16"/>
      <c r="Q12" s="17"/>
      <c r="R12" s="18"/>
      <c r="S12" s="19"/>
    </row>
    <row r="13" spans="1:25" x14ac:dyDescent="0.25">
      <c r="A13" s="11">
        <v>2</v>
      </c>
      <c r="B13" s="12" t="s">
        <v>18</v>
      </c>
      <c r="C13" s="12" t="s">
        <v>19</v>
      </c>
      <c r="D13" s="11">
        <v>0.93</v>
      </c>
      <c r="E13" s="13">
        <v>1.4</v>
      </c>
      <c r="F13" s="14"/>
      <c r="G13" s="15"/>
      <c r="H13" s="16">
        <f>ROUND($D$4*$D13*$E13*$H$11,2)</f>
        <v>35751.85</v>
      </c>
      <c r="I13" s="16">
        <f>ROUND($D$4*$D13*$E13*$I$11,2)</f>
        <v>44689.81</v>
      </c>
      <c r="J13" s="16">
        <f>ROUND($D$4*$D13*$E13*$J$11,2)</f>
        <v>40220.83</v>
      </c>
      <c r="K13" s="16">
        <f>ROUND($D$4*$D13*$E13*$K$11,2)</f>
        <v>46924.3</v>
      </c>
      <c r="L13" s="16">
        <f>ROUND($D$4*$D13*$E13*$L$11,2)</f>
        <v>53627.77</v>
      </c>
      <c r="M13" s="16">
        <f>ROUND($D$4*$D13*$E13*$M$11,2)</f>
        <v>49158.79</v>
      </c>
      <c r="N13" s="16">
        <f>ROUND($D$4*$D13*$E13*$N$11,2)</f>
        <v>58096.75</v>
      </c>
      <c r="O13" s="14"/>
      <c r="P13" s="20" t="s">
        <v>17</v>
      </c>
      <c r="Q13" s="17"/>
      <c r="R13" s="18"/>
    </row>
    <row r="14" spans="1:25" x14ac:dyDescent="0.25">
      <c r="A14" s="11">
        <v>3</v>
      </c>
      <c r="B14" s="12" t="s">
        <v>20</v>
      </c>
      <c r="C14" s="12" t="s">
        <v>21</v>
      </c>
      <c r="D14" s="11">
        <v>0.28000000000000003</v>
      </c>
      <c r="E14" s="13">
        <v>1</v>
      </c>
      <c r="F14" s="14">
        <v>1</v>
      </c>
      <c r="G14" s="15"/>
      <c r="H14" s="16">
        <f t="shared" ref="H14:N14" si="1">ROUND($D$4*$D14*$E14,2)</f>
        <v>9610.7099999999991</v>
      </c>
      <c r="I14" s="16">
        <f t="shared" si="1"/>
        <v>9610.7099999999991</v>
      </c>
      <c r="J14" s="16">
        <f t="shared" si="1"/>
        <v>9610.7099999999991</v>
      </c>
      <c r="K14" s="16">
        <f t="shared" si="1"/>
        <v>9610.7099999999991</v>
      </c>
      <c r="L14" s="16">
        <f t="shared" si="1"/>
        <v>9610.7099999999991</v>
      </c>
      <c r="M14" s="16">
        <f t="shared" si="1"/>
        <v>9610.7099999999991</v>
      </c>
      <c r="N14" s="16">
        <f t="shared" si="1"/>
        <v>9610.7099999999991</v>
      </c>
      <c r="O14" s="14" t="s">
        <v>17</v>
      </c>
      <c r="P14" s="20" t="s">
        <v>17</v>
      </c>
      <c r="Q14" s="17"/>
      <c r="R14" s="18"/>
      <c r="S14" s="19"/>
    </row>
    <row r="15" spans="1:25" x14ac:dyDescent="0.25">
      <c r="A15" s="11">
        <v>4</v>
      </c>
      <c r="B15" s="12" t="s">
        <v>22</v>
      </c>
      <c r="C15" s="12" t="s">
        <v>23</v>
      </c>
      <c r="D15" s="11">
        <v>0.98</v>
      </c>
      <c r="E15" s="13">
        <v>1.4</v>
      </c>
      <c r="F15" s="14"/>
      <c r="G15" s="15"/>
      <c r="H15" s="16">
        <f>ROUND($D$4*$D15*$E15*$H$11,2)</f>
        <v>37673.99</v>
      </c>
      <c r="I15" s="16">
        <f>ROUND($D$4*$D15*$E15*$I$11,2)</f>
        <v>47092.49</v>
      </c>
      <c r="J15" s="16">
        <f>ROUND($D$4*$D15*$E15*$J$11,2)</f>
        <v>42383.24</v>
      </c>
      <c r="K15" s="16">
        <f>ROUND($D$4*$D15*$E15*$K$11,2)</f>
        <v>49447.11</v>
      </c>
      <c r="L15" s="16">
        <f>ROUND($D$4*$D15*$E15*$L$11,2)</f>
        <v>56510.98</v>
      </c>
      <c r="M15" s="16">
        <f>ROUND($D$4*$D15*$E15*$M$11,2)</f>
        <v>51801.74</v>
      </c>
      <c r="N15" s="16">
        <f>ROUND($D$4*$D15*$E15*$N$11,2)</f>
        <v>61220.23</v>
      </c>
      <c r="O15" s="14"/>
      <c r="P15" s="20" t="s">
        <v>17</v>
      </c>
      <c r="Q15" s="14" t="s">
        <v>17</v>
      </c>
      <c r="R15" s="18"/>
    </row>
    <row r="16" spans="1:25" x14ac:dyDescent="0.25">
      <c r="A16" s="11">
        <v>5</v>
      </c>
      <c r="B16" s="12" t="s">
        <v>24</v>
      </c>
      <c r="C16" s="12" t="s">
        <v>25</v>
      </c>
      <c r="D16" s="11">
        <v>1.01</v>
      </c>
      <c r="E16" s="13">
        <v>1.4</v>
      </c>
      <c r="F16" s="14"/>
      <c r="G16" s="15"/>
      <c r="H16" s="16">
        <f>ROUND($D$4*$D16*$E16*$H$11,2)</f>
        <v>38827.269999999997</v>
      </c>
      <c r="I16" s="16">
        <f>ROUND($D$4*$D16*$E16*$I$11,2)</f>
        <v>48534.09</v>
      </c>
      <c r="J16" s="16">
        <f>ROUND($D$4*$D16*$E16*$J$11,2)</f>
        <v>43680.68</v>
      </c>
      <c r="K16" s="16">
        <f>ROUND($D$4*$D16*$E16*$K$11,2)</f>
        <v>50960.800000000003</v>
      </c>
      <c r="L16" s="16">
        <f>ROUND($D$4*$D16*$E16*$L$11,2)</f>
        <v>58240.91</v>
      </c>
      <c r="M16" s="16">
        <f>ROUND($D$4*$D16*$E16*$M$11,2)</f>
        <v>53387.5</v>
      </c>
      <c r="N16" s="16">
        <f>ROUND($D$4*$D16*$E16*$N$11,2)</f>
        <v>63094.32</v>
      </c>
      <c r="O16" s="14"/>
      <c r="P16" s="20" t="s">
        <v>17</v>
      </c>
      <c r="Q16" s="14" t="s">
        <v>17</v>
      </c>
      <c r="R16" s="18"/>
    </row>
    <row r="17" spans="1:19" x14ac:dyDescent="0.25">
      <c r="A17" s="11">
        <v>6</v>
      </c>
      <c r="B17" s="12" t="s">
        <v>26</v>
      </c>
      <c r="C17" s="12" t="s">
        <v>27</v>
      </c>
      <c r="D17" s="11">
        <v>0.74</v>
      </c>
      <c r="E17" s="13">
        <v>1</v>
      </c>
      <c r="F17" s="14"/>
      <c r="G17" s="15"/>
      <c r="H17" s="16">
        <f>ROUND($D$4*$D17*$E17*$H$11,2)</f>
        <v>20319.79</v>
      </c>
      <c r="I17" s="16">
        <f>ROUND($D$4*$D17*$E17*$I$11,2)</f>
        <v>25399.74</v>
      </c>
      <c r="J17" s="16">
        <f>ROUND($D$4*$D17*$E17*$J$11,2)</f>
        <v>22859.759999999998</v>
      </c>
      <c r="K17" s="16">
        <f>ROUND($D$4*$D17*$E17*$K$11,2)</f>
        <v>26669.72</v>
      </c>
      <c r="L17" s="16">
        <f>ROUND($D$4*$D17*$E17*$L$11,2)</f>
        <v>30479.69</v>
      </c>
      <c r="M17" s="16">
        <f>ROUND($D$4*$D17*$E17*$M$11,2)</f>
        <v>27939.71</v>
      </c>
      <c r="N17" s="16">
        <f>ROUND($D$4*$D17*$E17*$N$11,2)</f>
        <v>33019.660000000003</v>
      </c>
      <c r="O17" s="14"/>
      <c r="P17" s="16"/>
      <c r="Q17" s="17"/>
      <c r="R17" s="18"/>
    </row>
    <row r="18" spans="1:19" x14ac:dyDescent="0.25">
      <c r="A18" s="11">
        <v>7</v>
      </c>
      <c r="B18" s="12" t="s">
        <v>28</v>
      </c>
      <c r="C18" s="12" t="s">
        <v>29</v>
      </c>
      <c r="D18" s="11">
        <v>3.21</v>
      </c>
      <c r="E18" s="13">
        <v>1</v>
      </c>
      <c r="F18" s="14">
        <v>1</v>
      </c>
      <c r="G18" s="15"/>
      <c r="H18" s="16">
        <f t="shared" ref="H18:N18" si="2">ROUND($D$4*$D18*$E18,2)</f>
        <v>110179.94</v>
      </c>
      <c r="I18" s="16">
        <f t="shared" si="2"/>
        <v>110179.94</v>
      </c>
      <c r="J18" s="16">
        <f t="shared" si="2"/>
        <v>110179.94</v>
      </c>
      <c r="K18" s="16">
        <f t="shared" si="2"/>
        <v>110179.94</v>
      </c>
      <c r="L18" s="16">
        <f t="shared" si="2"/>
        <v>110179.94</v>
      </c>
      <c r="M18" s="16">
        <f t="shared" si="2"/>
        <v>110179.94</v>
      </c>
      <c r="N18" s="16">
        <f t="shared" si="2"/>
        <v>110179.94</v>
      </c>
      <c r="O18" s="14" t="s">
        <v>17</v>
      </c>
      <c r="P18" s="16"/>
      <c r="Q18" s="17"/>
      <c r="R18" s="18"/>
      <c r="S18" s="19"/>
    </row>
    <row r="19" spans="1:19" x14ac:dyDescent="0.25">
      <c r="A19" s="11">
        <v>8</v>
      </c>
      <c r="B19" s="12" t="s">
        <v>30</v>
      </c>
      <c r="C19" s="12" t="s">
        <v>31</v>
      </c>
      <c r="D19" s="11">
        <v>0.71</v>
      </c>
      <c r="E19" s="13">
        <v>1</v>
      </c>
      <c r="F19" s="14"/>
      <c r="G19" s="15"/>
      <c r="H19" s="16">
        <f>ROUND($D$4*$D19*$E19*$H$11,2)</f>
        <v>19496.009999999998</v>
      </c>
      <c r="I19" s="16">
        <f>ROUND($D$4*$D19*$E19*$I$11,2)</f>
        <v>24370.02</v>
      </c>
      <c r="J19" s="16">
        <f>ROUND($D$4*$D19*$E19*$J$11,2)</f>
        <v>21933.02</v>
      </c>
      <c r="K19" s="16">
        <f>ROUND($D$4*$D19*$E19*$K$11,2)</f>
        <v>25588.52</v>
      </c>
      <c r="L19" s="16">
        <f>ROUND($D$4*$D19*$E19*$L$11,2)</f>
        <v>29244.02</v>
      </c>
      <c r="M19" s="16">
        <f>ROUND($D$4*$D19*$E19*$M$11,2)</f>
        <v>26807.02</v>
      </c>
      <c r="N19" s="16">
        <f>ROUND($D$4*$D19*$E19*$N$11,2)</f>
        <v>31681.02</v>
      </c>
      <c r="O19" s="14"/>
      <c r="P19" s="16"/>
      <c r="Q19" s="17"/>
      <c r="R19" s="18"/>
    </row>
    <row r="20" spans="1:19" ht="38.25" customHeight="1" x14ac:dyDescent="0.25">
      <c r="A20" s="11">
        <v>9</v>
      </c>
      <c r="B20" s="12" t="s">
        <v>32</v>
      </c>
      <c r="C20" s="12" t="s">
        <v>33</v>
      </c>
      <c r="D20" s="11">
        <v>0.89</v>
      </c>
      <c r="E20" s="13">
        <v>1</v>
      </c>
      <c r="F20" s="14"/>
      <c r="G20" s="15"/>
      <c r="H20" s="16">
        <f>ROUND($D$4*$D20*$E20*$H$11,2)</f>
        <v>24438.67</v>
      </c>
      <c r="I20" s="16">
        <f>ROUND($D$4*$D20*$E20*$I$11,2)</f>
        <v>30548.33</v>
      </c>
      <c r="J20" s="16">
        <f>ROUND($D$4*$D20*$E20*$J$11,2)</f>
        <v>27493.5</v>
      </c>
      <c r="K20" s="16">
        <f>ROUND($D$4*$D20*$E20*$K$11,2)</f>
        <v>32075.75</v>
      </c>
      <c r="L20" s="16">
        <f>ROUND($D$4*$D20*$E20*$L$11,2)</f>
        <v>36658</v>
      </c>
      <c r="M20" s="16">
        <f>ROUND($D$4*$D20*$E20*$M$11,2)</f>
        <v>33603.17</v>
      </c>
      <c r="N20" s="16">
        <f>ROUND($D$4*$D20*$E20*$N$11,2)</f>
        <v>39712.83</v>
      </c>
      <c r="O20" s="14"/>
      <c r="P20" s="16"/>
      <c r="Q20" s="17"/>
      <c r="R20" s="18"/>
    </row>
    <row r="21" spans="1:19" ht="25.5" x14ac:dyDescent="0.25">
      <c r="A21" s="11">
        <v>10</v>
      </c>
      <c r="B21" s="12" t="s">
        <v>34</v>
      </c>
      <c r="C21" s="12" t="s">
        <v>35</v>
      </c>
      <c r="D21" s="11">
        <v>0.46</v>
      </c>
      <c r="E21" s="13">
        <v>1</v>
      </c>
      <c r="F21" s="14"/>
      <c r="G21" s="15"/>
      <c r="H21" s="16">
        <f>ROUND($D$4*$D21*$E21*$H$11,2)</f>
        <v>12631.22</v>
      </c>
      <c r="I21" s="16">
        <f>ROUND($D$4*$D21*$E21*$I$11,2)</f>
        <v>15789.03</v>
      </c>
      <c r="J21" s="16">
        <f>ROUND($D$4*$D21*$E21*$J$11,2)</f>
        <v>14210.12</v>
      </c>
      <c r="K21" s="16">
        <f>ROUND($D$4*$D21*$E21*$K$11,2)</f>
        <v>16578.48</v>
      </c>
      <c r="L21" s="16">
        <f>ROUND($D$4*$D21*$E21*$L$11,2)</f>
        <v>18946.830000000002</v>
      </c>
      <c r="M21" s="16">
        <f>ROUND($D$4*$D21*$E21*$M$11,2)</f>
        <v>17367.93</v>
      </c>
      <c r="N21" s="16">
        <f>ROUND($D$4*$D21*$E21*$N$11,2)</f>
        <v>20525.73</v>
      </c>
      <c r="O21" s="14"/>
      <c r="P21" s="16"/>
      <c r="Q21" s="17"/>
      <c r="R21" s="18"/>
    </row>
    <row r="22" spans="1:19" x14ac:dyDescent="0.25">
      <c r="A22" s="11">
        <v>11</v>
      </c>
      <c r="B22" s="12" t="s">
        <v>36</v>
      </c>
      <c r="C22" s="12" t="s">
        <v>37</v>
      </c>
      <c r="D22" s="11">
        <v>0.39</v>
      </c>
      <c r="E22" s="13">
        <v>1</v>
      </c>
      <c r="F22" s="14"/>
      <c r="G22" s="15"/>
      <c r="H22" s="16">
        <f>ROUND($D$4*$D22*$E22*$H$11,2)</f>
        <v>10709.08</v>
      </c>
      <c r="I22" s="16">
        <f>ROUND($D$4*$D22*$E22*$I$11,2)</f>
        <v>13386.35</v>
      </c>
      <c r="J22" s="16">
        <f>ROUND($D$4*$D22*$E22*$J$11,2)</f>
        <v>12047.71</v>
      </c>
      <c r="K22" s="16">
        <f>ROUND($D$4*$D22*$E22*$K$11,2)</f>
        <v>14055.67</v>
      </c>
      <c r="L22" s="16">
        <f>ROUND($D$4*$D22*$E22*$L$11,2)</f>
        <v>16063.62</v>
      </c>
      <c r="M22" s="16">
        <f>ROUND($D$4*$D22*$E22*$M$11,2)</f>
        <v>14724.98</v>
      </c>
      <c r="N22" s="16">
        <f>ROUND($D$4*$D22*$E22*$N$11,2)</f>
        <v>17402.25</v>
      </c>
      <c r="O22" s="14"/>
      <c r="P22" s="20" t="s">
        <v>17</v>
      </c>
      <c r="Q22" s="14" t="s">
        <v>17</v>
      </c>
      <c r="R22" s="18"/>
    </row>
    <row r="23" spans="1:19" x14ac:dyDescent="0.25">
      <c r="A23" s="11">
        <v>12</v>
      </c>
      <c r="B23" s="12" t="s">
        <v>38</v>
      </c>
      <c r="C23" s="12" t="s">
        <v>39</v>
      </c>
      <c r="D23" s="11">
        <v>0.57999999999999996</v>
      </c>
      <c r="E23" s="13">
        <v>1.4</v>
      </c>
      <c r="F23" s="14"/>
      <c r="G23" s="15"/>
      <c r="H23" s="16">
        <f>ROUND($D$4*$D23*$E23*$H$11,2)</f>
        <v>22296.85</v>
      </c>
      <c r="I23" s="16">
        <f>ROUND($D$4*$D23*$E23*$I$11,2)</f>
        <v>27871.06</v>
      </c>
      <c r="J23" s="16">
        <f>ROUND($D$4*$D23*$E23*$J$11,2)</f>
        <v>25083.96</v>
      </c>
      <c r="K23" s="16">
        <f>ROUND($D$4*$D23*$E23*$K$11,2)</f>
        <v>29264.62</v>
      </c>
      <c r="L23" s="16">
        <f>ROUND($D$4*$D23*$E23*$L$11,2)</f>
        <v>33445.279999999999</v>
      </c>
      <c r="M23" s="16">
        <f>ROUND($D$4*$D23*$E23*$M$11,2)</f>
        <v>30658.17</v>
      </c>
      <c r="N23" s="16">
        <f>ROUND($D$4*$D23*$E23*$N$11,2)</f>
        <v>36232.379999999997</v>
      </c>
      <c r="O23" s="14"/>
      <c r="P23" s="20" t="s">
        <v>17</v>
      </c>
      <c r="Q23" s="14" t="s">
        <v>17</v>
      </c>
      <c r="R23" s="18"/>
    </row>
    <row r="24" spans="1:19" x14ac:dyDescent="0.25">
      <c r="A24" s="11">
        <v>13</v>
      </c>
      <c r="B24" s="12" t="s">
        <v>40</v>
      </c>
      <c r="C24" s="12" t="s">
        <v>41</v>
      </c>
      <c r="D24" s="11">
        <v>1.17</v>
      </c>
      <c r="E24" s="13">
        <v>1</v>
      </c>
      <c r="F24" s="14">
        <v>1</v>
      </c>
      <c r="G24" s="15"/>
      <c r="H24" s="16">
        <f t="shared" ref="H24:N24" si="3">ROUND($D$4*$D24*$E24,2)</f>
        <v>40159.040000000001</v>
      </c>
      <c r="I24" s="16">
        <f t="shared" si="3"/>
        <v>40159.040000000001</v>
      </c>
      <c r="J24" s="16">
        <f t="shared" si="3"/>
        <v>40159.040000000001</v>
      </c>
      <c r="K24" s="16">
        <f t="shared" si="3"/>
        <v>40159.040000000001</v>
      </c>
      <c r="L24" s="16">
        <f t="shared" si="3"/>
        <v>40159.040000000001</v>
      </c>
      <c r="M24" s="16">
        <f t="shared" si="3"/>
        <v>40159.040000000001</v>
      </c>
      <c r="N24" s="16">
        <f t="shared" si="3"/>
        <v>40159.040000000001</v>
      </c>
      <c r="O24" s="14" t="s">
        <v>17</v>
      </c>
      <c r="P24" s="16"/>
      <c r="Q24" s="14" t="s">
        <v>17</v>
      </c>
      <c r="R24" s="18"/>
      <c r="S24" s="19"/>
    </row>
    <row r="25" spans="1:19" x14ac:dyDescent="0.25">
      <c r="A25" s="11">
        <v>14</v>
      </c>
      <c r="B25" s="12" t="s">
        <v>42</v>
      </c>
      <c r="C25" s="12" t="s">
        <v>43</v>
      </c>
      <c r="D25" s="11">
        <v>2.2000000000000002</v>
      </c>
      <c r="E25" s="13">
        <v>1</v>
      </c>
      <c r="F25" s="14"/>
      <c r="G25" s="15"/>
      <c r="H25" s="16">
        <f>ROUND($D$4*$D25*$E25*$H$11,2)</f>
        <v>60410.19</v>
      </c>
      <c r="I25" s="16">
        <f>ROUND($D$4*$D25*$E25*$I$11,2)</f>
        <v>75512.73</v>
      </c>
      <c r="J25" s="16">
        <f>ROUND($D$4*$D25*$E25*$J$11,2)</f>
        <v>67961.460000000006</v>
      </c>
      <c r="K25" s="16">
        <f>ROUND($D$4*$D25*$E25*$K$11,2)</f>
        <v>79288.37</v>
      </c>
      <c r="L25" s="16">
        <f>ROUND($D$4*$D25*$E25*$L$11,2)</f>
        <v>90615.28</v>
      </c>
      <c r="M25" s="16">
        <f>ROUND($D$4*$D25*$E25*$M$11,2)</f>
        <v>83064.009999999995</v>
      </c>
      <c r="N25" s="16">
        <f>ROUND($D$4*$D25*$E25*$N$11,2)</f>
        <v>98166.55</v>
      </c>
      <c r="O25" s="14"/>
      <c r="P25" s="16"/>
      <c r="Q25" s="14" t="s">
        <v>17</v>
      </c>
      <c r="R25" s="18"/>
    </row>
    <row r="26" spans="1:19" x14ac:dyDescent="0.25">
      <c r="A26" s="11">
        <v>15</v>
      </c>
      <c r="B26" s="12" t="s">
        <v>44</v>
      </c>
      <c r="C26" s="12" t="s">
        <v>45</v>
      </c>
      <c r="D26" s="11">
        <v>3.56</v>
      </c>
      <c r="E26" s="13">
        <v>1</v>
      </c>
      <c r="F26" s="14"/>
      <c r="G26" s="15">
        <v>0.38490000000000002</v>
      </c>
      <c r="H26" s="16">
        <f t="shared" ref="H26:N29" si="4">ROUND($D$5*$D26*ROUND((1-$R26)+$R26*$E26*H$11*1.14,4),2)</f>
        <v>103553.51</v>
      </c>
      <c r="I26" s="16">
        <f t="shared" si="4"/>
        <v>112964.54</v>
      </c>
      <c r="J26" s="16">
        <f t="shared" si="4"/>
        <v>108259.02</v>
      </c>
      <c r="K26" s="16">
        <f t="shared" si="4"/>
        <v>115311.94</v>
      </c>
      <c r="L26" s="16">
        <f t="shared" si="4"/>
        <v>122364.85</v>
      </c>
      <c r="M26" s="16">
        <f t="shared" si="4"/>
        <v>117670.05</v>
      </c>
      <c r="N26" s="16">
        <f t="shared" si="4"/>
        <v>127070.37</v>
      </c>
      <c r="O26" s="14"/>
      <c r="P26" s="16"/>
      <c r="Q26" s="14" t="s">
        <v>17</v>
      </c>
      <c r="R26" s="18">
        <f t="shared" ref="R26:R69" si="5">G26/1</f>
        <v>0.38490000000000002</v>
      </c>
    </row>
    <row r="27" spans="1:19" x14ac:dyDescent="0.25">
      <c r="A27" s="11">
        <v>16</v>
      </c>
      <c r="B27" s="12" t="s">
        <v>46</v>
      </c>
      <c r="C27" s="12" t="s">
        <v>47</v>
      </c>
      <c r="D27" s="11">
        <v>4.46</v>
      </c>
      <c r="E27" s="13">
        <v>1</v>
      </c>
      <c r="F27" s="14"/>
      <c r="G27" s="15">
        <v>0.31979999999999997</v>
      </c>
      <c r="H27" s="16">
        <f t="shared" si="4"/>
        <v>130511.62</v>
      </c>
      <c r="I27" s="16">
        <f t="shared" si="4"/>
        <v>140300.99</v>
      </c>
      <c r="J27" s="16">
        <f t="shared" si="4"/>
        <v>135399.59</v>
      </c>
      <c r="K27" s="16">
        <f t="shared" si="4"/>
        <v>142744.98000000001</v>
      </c>
      <c r="L27" s="16">
        <f t="shared" si="4"/>
        <v>150090.37</v>
      </c>
      <c r="M27" s="16">
        <f t="shared" si="4"/>
        <v>145188.97</v>
      </c>
      <c r="N27" s="16">
        <f t="shared" si="4"/>
        <v>154978.35</v>
      </c>
      <c r="O27" s="14"/>
      <c r="P27" s="16"/>
      <c r="Q27" s="17" t="s">
        <v>17</v>
      </c>
      <c r="R27" s="18">
        <f t="shared" si="5"/>
        <v>0.31979999999999997</v>
      </c>
    </row>
    <row r="28" spans="1:19" x14ac:dyDescent="0.25">
      <c r="A28" s="11">
        <v>17</v>
      </c>
      <c r="B28" s="12" t="s">
        <v>48</v>
      </c>
      <c r="C28" s="12" t="s">
        <v>49</v>
      </c>
      <c r="D28" s="11">
        <v>4.97</v>
      </c>
      <c r="E28" s="13">
        <v>1</v>
      </c>
      <c r="F28" s="14"/>
      <c r="G28" s="15">
        <v>0.33610000000000001</v>
      </c>
      <c r="H28" s="16">
        <f t="shared" si="4"/>
        <v>145211.13</v>
      </c>
      <c r="I28" s="16">
        <f t="shared" si="4"/>
        <v>156688.54999999999</v>
      </c>
      <c r="J28" s="16">
        <f t="shared" si="4"/>
        <v>150942.35999999999</v>
      </c>
      <c r="K28" s="16">
        <f t="shared" si="4"/>
        <v>159546.69</v>
      </c>
      <c r="L28" s="16">
        <f t="shared" si="4"/>
        <v>168151.02</v>
      </c>
      <c r="M28" s="16">
        <f t="shared" si="4"/>
        <v>162419.79</v>
      </c>
      <c r="N28" s="16">
        <f t="shared" si="4"/>
        <v>173882.25</v>
      </c>
      <c r="O28" s="14"/>
      <c r="P28" s="16"/>
      <c r="Q28" s="17" t="s">
        <v>17</v>
      </c>
      <c r="R28" s="18">
        <f t="shared" si="5"/>
        <v>0.33610000000000001</v>
      </c>
      <c r="S28" s="19"/>
    </row>
    <row r="29" spans="1:19" x14ac:dyDescent="0.25">
      <c r="A29" s="11">
        <v>18</v>
      </c>
      <c r="B29" s="12" t="s">
        <v>50</v>
      </c>
      <c r="C29" s="12" t="s">
        <v>51</v>
      </c>
      <c r="D29" s="11">
        <v>3.85</v>
      </c>
      <c r="E29" s="13">
        <v>1</v>
      </c>
      <c r="F29" s="14"/>
      <c r="G29" s="15">
        <v>0.30449999999999999</v>
      </c>
      <c r="H29" s="16">
        <f t="shared" si="4"/>
        <v>112812.07</v>
      </c>
      <c r="I29" s="16">
        <f t="shared" si="4"/>
        <v>120856.82</v>
      </c>
      <c r="J29" s="16">
        <f t="shared" si="4"/>
        <v>116834.45</v>
      </c>
      <c r="K29" s="16">
        <f t="shared" si="4"/>
        <v>122873.81</v>
      </c>
      <c r="L29" s="16">
        <f t="shared" si="4"/>
        <v>128913.17</v>
      </c>
      <c r="M29" s="16">
        <f t="shared" si="4"/>
        <v>124879.2</v>
      </c>
      <c r="N29" s="16">
        <f t="shared" si="4"/>
        <v>132935.54999999999</v>
      </c>
      <c r="O29" s="14"/>
      <c r="P29" s="16"/>
      <c r="Q29" s="14" t="s">
        <v>17</v>
      </c>
      <c r="R29" s="18">
        <f t="shared" si="5"/>
        <v>0.30449999999999999</v>
      </c>
      <c r="S29" s="19"/>
    </row>
    <row r="30" spans="1:19" x14ac:dyDescent="0.25">
      <c r="A30" s="11">
        <v>19</v>
      </c>
      <c r="B30" s="12" t="s">
        <v>52</v>
      </c>
      <c r="C30" s="12" t="s">
        <v>53</v>
      </c>
      <c r="D30" s="11">
        <v>4.5199999999999996</v>
      </c>
      <c r="E30" s="13">
        <v>1</v>
      </c>
      <c r="F30" s="14"/>
      <c r="G30" s="15"/>
      <c r="H30" s="16">
        <f>ROUND($D$4*$D30*$E30*$H$11,2)</f>
        <v>124115.48</v>
      </c>
      <c r="I30" s="16">
        <f>ROUND($D$4*$D30*$E30*$I$11,2)</f>
        <v>155144.34</v>
      </c>
      <c r="J30" s="16">
        <f>ROUND($D$4*$D30*$E30*$J$11,2)</f>
        <v>139629.91</v>
      </c>
      <c r="K30" s="16">
        <f>ROUND($D$4*$D30*$E30*$K$11,2)</f>
        <v>162901.56</v>
      </c>
      <c r="L30" s="16">
        <f>ROUND($D$4*$D30*$E30*$L$11,2)</f>
        <v>186173.21</v>
      </c>
      <c r="M30" s="16">
        <f>ROUND($D$4*$D30*$E30*$M$11,2)</f>
        <v>170658.78</v>
      </c>
      <c r="N30" s="16">
        <f>ROUND($D$4*$D30*$E30*$N$11,2)</f>
        <v>201687.65</v>
      </c>
      <c r="O30" s="14"/>
      <c r="P30" s="16"/>
      <c r="Q30" s="17"/>
      <c r="R30" s="18"/>
    </row>
    <row r="31" spans="1:19" x14ac:dyDescent="0.25">
      <c r="A31" s="11">
        <v>20</v>
      </c>
      <c r="B31" s="12" t="s">
        <v>54</v>
      </c>
      <c r="C31" s="12" t="s">
        <v>55</v>
      </c>
      <c r="D31" s="11">
        <v>0.27</v>
      </c>
      <c r="E31" s="13">
        <v>1</v>
      </c>
      <c r="F31" s="14">
        <v>1</v>
      </c>
      <c r="G31" s="15"/>
      <c r="H31" s="16">
        <f t="shared" ref="H31:N32" si="6">ROUND($D$4*$D31*$E31,2)</f>
        <v>9267.4699999999993</v>
      </c>
      <c r="I31" s="16">
        <f t="shared" si="6"/>
        <v>9267.4699999999993</v>
      </c>
      <c r="J31" s="16">
        <f t="shared" si="6"/>
        <v>9267.4699999999993</v>
      </c>
      <c r="K31" s="16">
        <f t="shared" si="6"/>
        <v>9267.4699999999993</v>
      </c>
      <c r="L31" s="16">
        <f t="shared" si="6"/>
        <v>9267.4699999999993</v>
      </c>
      <c r="M31" s="16">
        <f t="shared" si="6"/>
        <v>9267.4699999999993</v>
      </c>
      <c r="N31" s="16">
        <f t="shared" si="6"/>
        <v>9267.4699999999993</v>
      </c>
      <c r="O31" s="14" t="s">
        <v>17</v>
      </c>
      <c r="P31" s="20" t="s">
        <v>17</v>
      </c>
      <c r="Q31" s="17"/>
      <c r="R31" s="18"/>
    </row>
    <row r="32" spans="1:19" x14ac:dyDescent="0.25">
      <c r="A32" s="11">
        <v>21</v>
      </c>
      <c r="B32" s="12" t="s">
        <v>56</v>
      </c>
      <c r="C32" s="12" t="s">
        <v>57</v>
      </c>
      <c r="D32" s="11">
        <v>0.89</v>
      </c>
      <c r="E32" s="13">
        <v>1</v>
      </c>
      <c r="F32" s="14">
        <v>1</v>
      </c>
      <c r="G32" s="15"/>
      <c r="H32" s="16">
        <f t="shared" si="6"/>
        <v>30548.33</v>
      </c>
      <c r="I32" s="16">
        <f t="shared" si="6"/>
        <v>30548.33</v>
      </c>
      <c r="J32" s="16">
        <f t="shared" si="6"/>
        <v>30548.33</v>
      </c>
      <c r="K32" s="16">
        <f t="shared" si="6"/>
        <v>30548.33</v>
      </c>
      <c r="L32" s="16">
        <f t="shared" si="6"/>
        <v>30548.33</v>
      </c>
      <c r="M32" s="16">
        <f t="shared" si="6"/>
        <v>30548.33</v>
      </c>
      <c r="N32" s="16">
        <f t="shared" si="6"/>
        <v>30548.33</v>
      </c>
      <c r="O32" s="14" t="s">
        <v>17</v>
      </c>
      <c r="P32" s="16"/>
      <c r="Q32" s="17"/>
      <c r="R32" s="18"/>
    </row>
    <row r="33" spans="1:18" x14ac:dyDescent="0.25">
      <c r="A33" s="11">
        <v>22</v>
      </c>
      <c r="B33" s="12" t="s">
        <v>58</v>
      </c>
      <c r="C33" s="12" t="s">
        <v>59</v>
      </c>
      <c r="D33" s="11">
        <v>2.0099999999999998</v>
      </c>
      <c r="E33" s="13">
        <v>1</v>
      </c>
      <c r="F33" s="14"/>
      <c r="G33" s="15"/>
      <c r="H33" s="16">
        <f t="shared" ref="H33:H43" si="7">ROUND($D$4*$D33*$E33*$H$11,2)</f>
        <v>55192.94</v>
      </c>
      <c r="I33" s="16">
        <f t="shared" ref="I33:I43" si="8">ROUND($D$4*$D33*$E33*$I$11,2)</f>
        <v>68991.179999999993</v>
      </c>
      <c r="J33" s="16">
        <f t="shared" ref="J33:J43" si="9">ROUND($D$4*$D33*$E33*$J$11,2)</f>
        <v>62092.06</v>
      </c>
      <c r="K33" s="16">
        <f t="shared" ref="K33:K43" si="10">ROUND($D$4*$D33*$E33*$K$11,2)</f>
        <v>72440.740000000005</v>
      </c>
      <c r="L33" s="16">
        <f t="shared" ref="L33:L43" si="11">ROUND($D$4*$D33*$E33*$L$11,2)</f>
        <v>82789.42</v>
      </c>
      <c r="M33" s="16">
        <f t="shared" ref="M33:M43" si="12">ROUND($D$4*$D33*$E33*$M$11,2)</f>
        <v>75890.3</v>
      </c>
      <c r="N33" s="16">
        <f t="shared" ref="N33:N43" si="13">ROUND($D$4*$D33*$E33*$N$11,2)</f>
        <v>89688.53</v>
      </c>
      <c r="O33" s="14"/>
      <c r="P33" s="16"/>
      <c r="Q33" s="17"/>
      <c r="R33" s="18"/>
    </row>
    <row r="34" spans="1:18" x14ac:dyDescent="0.25">
      <c r="A34" s="11">
        <v>23</v>
      </c>
      <c r="B34" s="12" t="s">
        <v>60</v>
      </c>
      <c r="C34" s="12" t="s">
        <v>61</v>
      </c>
      <c r="D34" s="11">
        <v>0.86</v>
      </c>
      <c r="E34" s="13">
        <v>1</v>
      </c>
      <c r="F34" s="14"/>
      <c r="G34" s="15"/>
      <c r="H34" s="16">
        <f t="shared" si="7"/>
        <v>23614.89</v>
      </c>
      <c r="I34" s="16">
        <f t="shared" si="8"/>
        <v>29518.61</v>
      </c>
      <c r="J34" s="16">
        <f t="shared" si="9"/>
        <v>26566.75</v>
      </c>
      <c r="K34" s="16">
        <f t="shared" si="10"/>
        <v>30994.54</v>
      </c>
      <c r="L34" s="16">
        <f t="shared" si="11"/>
        <v>35422.339999999997</v>
      </c>
      <c r="M34" s="16">
        <f t="shared" si="12"/>
        <v>32470.48</v>
      </c>
      <c r="N34" s="16">
        <f t="shared" si="13"/>
        <v>38374.199999999997</v>
      </c>
      <c r="O34" s="14"/>
      <c r="P34" s="16"/>
      <c r="Q34" s="17"/>
      <c r="R34" s="18"/>
    </row>
    <row r="35" spans="1:18" x14ac:dyDescent="0.25">
      <c r="A35" s="11">
        <v>24</v>
      </c>
      <c r="B35" s="12" t="s">
        <v>62</v>
      </c>
      <c r="C35" s="12" t="s">
        <v>63</v>
      </c>
      <c r="D35" s="11">
        <v>1.21</v>
      </c>
      <c r="E35" s="13">
        <v>1</v>
      </c>
      <c r="F35" s="14"/>
      <c r="G35" s="15"/>
      <c r="H35" s="16">
        <f t="shared" si="7"/>
        <v>33225.599999999999</v>
      </c>
      <c r="I35" s="16">
        <f t="shared" si="8"/>
        <v>41532</v>
      </c>
      <c r="J35" s="16">
        <f t="shared" si="9"/>
        <v>37378.800000000003</v>
      </c>
      <c r="K35" s="16">
        <f t="shared" si="10"/>
        <v>43608.6</v>
      </c>
      <c r="L35" s="16">
        <f t="shared" si="11"/>
        <v>49838.400000000001</v>
      </c>
      <c r="M35" s="16">
        <f t="shared" si="12"/>
        <v>45685.2</v>
      </c>
      <c r="N35" s="16">
        <f t="shared" si="13"/>
        <v>53991.6</v>
      </c>
      <c r="O35" s="14"/>
      <c r="P35" s="16"/>
      <c r="Q35" s="17"/>
      <c r="R35" s="18"/>
    </row>
    <row r="36" spans="1:18" x14ac:dyDescent="0.25">
      <c r="A36" s="11">
        <v>25</v>
      </c>
      <c r="B36" s="12" t="s">
        <v>64</v>
      </c>
      <c r="C36" s="12" t="s">
        <v>65</v>
      </c>
      <c r="D36" s="11">
        <v>0.87</v>
      </c>
      <c r="E36" s="13">
        <v>1</v>
      </c>
      <c r="F36" s="14"/>
      <c r="G36" s="15"/>
      <c r="H36" s="16">
        <f t="shared" si="7"/>
        <v>23889.48</v>
      </c>
      <c r="I36" s="16">
        <f t="shared" si="8"/>
        <v>29861.85</v>
      </c>
      <c r="J36" s="16">
        <f t="shared" si="9"/>
        <v>26875.67</v>
      </c>
      <c r="K36" s="16">
        <f t="shared" si="10"/>
        <v>31354.95</v>
      </c>
      <c r="L36" s="16">
        <f t="shared" si="11"/>
        <v>35834.22</v>
      </c>
      <c r="M36" s="16">
        <f t="shared" si="12"/>
        <v>32848.04</v>
      </c>
      <c r="N36" s="16">
        <f t="shared" si="13"/>
        <v>38820.410000000003</v>
      </c>
      <c r="O36" s="14"/>
      <c r="P36" s="16"/>
      <c r="Q36" s="17"/>
      <c r="R36" s="18"/>
    </row>
    <row r="37" spans="1:18" x14ac:dyDescent="0.25">
      <c r="A37" s="11">
        <v>26</v>
      </c>
      <c r="B37" s="12" t="s">
        <v>66</v>
      </c>
      <c r="C37" s="12" t="s">
        <v>67</v>
      </c>
      <c r="D37" s="11">
        <v>4.1900000000000004</v>
      </c>
      <c r="E37" s="13">
        <v>1</v>
      </c>
      <c r="F37" s="14"/>
      <c r="G37" s="15"/>
      <c r="H37" s="16">
        <f t="shared" si="7"/>
        <v>115053.95</v>
      </c>
      <c r="I37" s="16">
        <f t="shared" si="8"/>
        <v>143817.43</v>
      </c>
      <c r="J37" s="16">
        <f t="shared" si="9"/>
        <v>129435.69</v>
      </c>
      <c r="K37" s="16">
        <f t="shared" si="10"/>
        <v>151008.31</v>
      </c>
      <c r="L37" s="16">
        <f t="shared" si="11"/>
        <v>172580.92</v>
      </c>
      <c r="M37" s="16">
        <f t="shared" si="12"/>
        <v>158199.18</v>
      </c>
      <c r="N37" s="16">
        <f t="shared" si="13"/>
        <v>186962.66</v>
      </c>
      <c r="O37" s="14"/>
      <c r="P37" s="16"/>
      <c r="Q37" s="17"/>
      <c r="R37" s="18"/>
    </row>
    <row r="38" spans="1:18" x14ac:dyDescent="0.25">
      <c r="A38" s="11">
        <v>27</v>
      </c>
      <c r="B38" s="12" t="s">
        <v>68</v>
      </c>
      <c r="C38" s="12" t="s">
        <v>69</v>
      </c>
      <c r="D38" s="11">
        <v>0.94</v>
      </c>
      <c r="E38" s="13">
        <v>1</v>
      </c>
      <c r="F38" s="14"/>
      <c r="G38" s="15"/>
      <c r="H38" s="16">
        <f t="shared" si="7"/>
        <v>25811.63</v>
      </c>
      <c r="I38" s="16">
        <f t="shared" si="8"/>
        <v>32264.53</v>
      </c>
      <c r="J38" s="16">
        <f t="shared" si="9"/>
        <v>29038.080000000002</v>
      </c>
      <c r="K38" s="16">
        <f t="shared" si="10"/>
        <v>33877.760000000002</v>
      </c>
      <c r="L38" s="16">
        <f t="shared" si="11"/>
        <v>38717.440000000002</v>
      </c>
      <c r="M38" s="16">
        <f t="shared" si="12"/>
        <v>35490.980000000003</v>
      </c>
      <c r="N38" s="16">
        <f t="shared" si="13"/>
        <v>41943.89</v>
      </c>
      <c r="O38" s="14"/>
      <c r="P38" s="16"/>
      <c r="Q38" s="17"/>
      <c r="R38" s="18"/>
    </row>
    <row r="39" spans="1:18" x14ac:dyDescent="0.25">
      <c r="A39" s="11">
        <v>28</v>
      </c>
      <c r="B39" s="12" t="s">
        <v>70</v>
      </c>
      <c r="C39" s="12" t="s">
        <v>71</v>
      </c>
      <c r="D39" s="11">
        <v>5.32</v>
      </c>
      <c r="E39" s="13">
        <v>1</v>
      </c>
      <c r="F39" s="14"/>
      <c r="G39" s="15"/>
      <c r="H39" s="16">
        <f t="shared" si="7"/>
        <v>146082.82</v>
      </c>
      <c r="I39" s="16">
        <f t="shared" si="8"/>
        <v>182603.51999999999</v>
      </c>
      <c r="J39" s="16">
        <f t="shared" si="9"/>
        <v>164343.17000000001</v>
      </c>
      <c r="K39" s="16">
        <f t="shared" si="10"/>
        <v>191733.7</v>
      </c>
      <c r="L39" s="16">
        <f t="shared" si="11"/>
        <v>219124.22</v>
      </c>
      <c r="M39" s="16">
        <f t="shared" si="12"/>
        <v>200863.87</v>
      </c>
      <c r="N39" s="16">
        <f t="shared" si="13"/>
        <v>237384.58</v>
      </c>
      <c r="O39" s="14"/>
      <c r="P39" s="16"/>
      <c r="Q39" s="17"/>
      <c r="R39" s="18"/>
    </row>
    <row r="40" spans="1:18" x14ac:dyDescent="0.25">
      <c r="A40" s="11">
        <v>29</v>
      </c>
      <c r="B40" s="12" t="s">
        <v>72</v>
      </c>
      <c r="C40" s="12" t="s">
        <v>73</v>
      </c>
      <c r="D40" s="11">
        <v>4.5</v>
      </c>
      <c r="E40" s="13">
        <v>1</v>
      </c>
      <c r="F40" s="14"/>
      <c r="G40" s="15"/>
      <c r="H40" s="16">
        <f t="shared" si="7"/>
        <v>123566.29</v>
      </c>
      <c r="I40" s="16">
        <f t="shared" si="8"/>
        <v>154457.87</v>
      </c>
      <c r="J40" s="16">
        <f t="shared" si="9"/>
        <v>139012.07999999999</v>
      </c>
      <c r="K40" s="16">
        <f t="shared" si="10"/>
        <v>162180.76</v>
      </c>
      <c r="L40" s="16">
        <f t="shared" si="11"/>
        <v>185349.44</v>
      </c>
      <c r="M40" s="16">
        <f t="shared" si="12"/>
        <v>169903.65</v>
      </c>
      <c r="N40" s="16">
        <f t="shared" si="13"/>
        <v>200795.22</v>
      </c>
      <c r="O40" s="14"/>
      <c r="P40" s="16"/>
      <c r="Q40" s="17"/>
      <c r="R40" s="18"/>
    </row>
    <row r="41" spans="1:18" x14ac:dyDescent="0.25">
      <c r="A41" s="11">
        <v>30</v>
      </c>
      <c r="B41" s="12" t="s">
        <v>74</v>
      </c>
      <c r="C41" s="12" t="s">
        <v>75</v>
      </c>
      <c r="D41" s="11">
        <v>1.0900000000000001</v>
      </c>
      <c r="E41" s="13">
        <v>1</v>
      </c>
      <c r="F41" s="14"/>
      <c r="G41" s="15"/>
      <c r="H41" s="16">
        <f t="shared" si="7"/>
        <v>29930.5</v>
      </c>
      <c r="I41" s="16">
        <f t="shared" si="8"/>
        <v>37413.129999999997</v>
      </c>
      <c r="J41" s="16">
        <f t="shared" si="9"/>
        <v>33671.81</v>
      </c>
      <c r="K41" s="16">
        <f t="shared" si="10"/>
        <v>39283.78</v>
      </c>
      <c r="L41" s="16">
        <f t="shared" si="11"/>
        <v>44895.75</v>
      </c>
      <c r="M41" s="16">
        <f t="shared" si="12"/>
        <v>41154.44</v>
      </c>
      <c r="N41" s="16">
        <f t="shared" si="13"/>
        <v>48637.07</v>
      </c>
      <c r="O41" s="14"/>
      <c r="P41" s="16"/>
      <c r="Q41" s="17"/>
      <c r="R41" s="18"/>
    </row>
    <row r="42" spans="1:18" x14ac:dyDescent="0.25">
      <c r="A42" s="11">
        <v>31</v>
      </c>
      <c r="B42" s="12" t="s">
        <v>76</v>
      </c>
      <c r="C42" s="12" t="s">
        <v>77</v>
      </c>
      <c r="D42" s="11">
        <v>4.51</v>
      </c>
      <c r="E42" s="13">
        <v>1</v>
      </c>
      <c r="F42" s="14"/>
      <c r="G42" s="15"/>
      <c r="H42" s="16">
        <f t="shared" si="7"/>
        <v>123840.88</v>
      </c>
      <c r="I42" s="16">
        <f t="shared" si="8"/>
        <v>154801.1</v>
      </c>
      <c r="J42" s="16">
        <f t="shared" si="9"/>
        <v>139320.99</v>
      </c>
      <c r="K42" s="16">
        <f t="shared" si="10"/>
        <v>162541.16</v>
      </c>
      <c r="L42" s="16">
        <f t="shared" si="11"/>
        <v>185761.33</v>
      </c>
      <c r="M42" s="16">
        <f t="shared" si="12"/>
        <v>170281.22</v>
      </c>
      <c r="N42" s="16">
        <f t="shared" si="13"/>
        <v>201241.44</v>
      </c>
      <c r="O42" s="14"/>
      <c r="P42" s="16"/>
      <c r="Q42" s="17"/>
      <c r="R42" s="18"/>
    </row>
    <row r="43" spans="1:18" ht="25.5" x14ac:dyDescent="0.25">
      <c r="A43" s="11">
        <v>32</v>
      </c>
      <c r="B43" s="12" t="s">
        <v>78</v>
      </c>
      <c r="C43" s="12" t="s">
        <v>79</v>
      </c>
      <c r="D43" s="11">
        <v>2.0499999999999998</v>
      </c>
      <c r="E43" s="13">
        <v>1</v>
      </c>
      <c r="F43" s="14"/>
      <c r="G43" s="15"/>
      <c r="H43" s="16">
        <f t="shared" si="7"/>
        <v>56291.31</v>
      </c>
      <c r="I43" s="16">
        <f t="shared" si="8"/>
        <v>70364.14</v>
      </c>
      <c r="J43" s="16">
        <f t="shared" si="9"/>
        <v>63327.72</v>
      </c>
      <c r="K43" s="16">
        <f t="shared" si="10"/>
        <v>73882.350000000006</v>
      </c>
      <c r="L43" s="16">
        <f t="shared" si="11"/>
        <v>84436.97</v>
      </c>
      <c r="M43" s="16">
        <f t="shared" si="12"/>
        <v>77400.55</v>
      </c>
      <c r="N43" s="16">
        <f t="shared" si="13"/>
        <v>91473.38</v>
      </c>
      <c r="O43" s="14"/>
      <c r="P43" s="20" t="s">
        <v>80</v>
      </c>
      <c r="Q43" s="17"/>
      <c r="R43" s="18"/>
    </row>
    <row r="44" spans="1:18" x14ac:dyDescent="0.25">
      <c r="A44" s="11">
        <v>33</v>
      </c>
      <c r="B44" s="12" t="s">
        <v>81</v>
      </c>
      <c r="C44" s="12" t="s">
        <v>82</v>
      </c>
      <c r="D44" s="11">
        <v>0.32</v>
      </c>
      <c r="E44" s="13">
        <v>1</v>
      </c>
      <c r="F44" s="14"/>
      <c r="G44" s="15">
        <v>0.97470000000000001</v>
      </c>
      <c r="H44" s="16">
        <f t="shared" ref="H44:N47" si="14">ROUND($D$5*$D44*ROUND((1-$R44)+$R44*$E44*H$11*1.14,4),2)</f>
        <v>8808.1299999999992</v>
      </c>
      <c r="I44" s="16">
        <f t="shared" si="14"/>
        <v>10949.95</v>
      </c>
      <c r="J44" s="16">
        <f t="shared" si="14"/>
        <v>9878.56</v>
      </c>
      <c r="K44" s="16">
        <f t="shared" si="14"/>
        <v>11484.68</v>
      </c>
      <c r="L44" s="16">
        <f t="shared" si="14"/>
        <v>13090.8</v>
      </c>
      <c r="M44" s="16">
        <f t="shared" si="14"/>
        <v>12020.38</v>
      </c>
      <c r="N44" s="16">
        <f t="shared" si="14"/>
        <v>14161.23</v>
      </c>
      <c r="O44" s="14"/>
      <c r="P44" s="16"/>
      <c r="Q44" s="17"/>
      <c r="R44" s="18">
        <f t="shared" si="5"/>
        <v>0.97470000000000001</v>
      </c>
    </row>
    <row r="45" spans="1:18" ht="25.5" x14ac:dyDescent="0.25">
      <c r="A45" s="11">
        <v>34</v>
      </c>
      <c r="B45" s="12" t="s">
        <v>83</v>
      </c>
      <c r="C45" s="12" t="s">
        <v>84</v>
      </c>
      <c r="D45" s="11">
        <v>1.39</v>
      </c>
      <c r="E45" s="13">
        <v>1</v>
      </c>
      <c r="F45" s="14"/>
      <c r="G45" s="15">
        <v>0.9849</v>
      </c>
      <c r="H45" s="16">
        <f t="shared" si="14"/>
        <v>38222.67</v>
      </c>
      <c r="I45" s="16">
        <f t="shared" si="14"/>
        <v>47622.44</v>
      </c>
      <c r="J45" s="16">
        <f t="shared" si="14"/>
        <v>42922.55</v>
      </c>
      <c r="K45" s="16">
        <f t="shared" si="14"/>
        <v>49970.29</v>
      </c>
      <c r="L45" s="16">
        <f t="shared" si="14"/>
        <v>57018.02</v>
      </c>
      <c r="M45" s="16">
        <f t="shared" si="14"/>
        <v>52322.32</v>
      </c>
      <c r="N45" s="16">
        <f t="shared" si="14"/>
        <v>61717.91</v>
      </c>
      <c r="O45" s="14"/>
      <c r="P45" s="16"/>
      <c r="Q45" s="17"/>
      <c r="R45" s="18">
        <f t="shared" si="5"/>
        <v>0.9849</v>
      </c>
    </row>
    <row r="46" spans="1:18" ht="25.5" x14ac:dyDescent="0.25">
      <c r="A46" s="11">
        <v>35</v>
      </c>
      <c r="B46" s="12" t="s">
        <v>85</v>
      </c>
      <c r="C46" s="12" t="s">
        <v>86</v>
      </c>
      <c r="D46" s="11">
        <v>2.1</v>
      </c>
      <c r="E46" s="13">
        <v>1</v>
      </c>
      <c r="F46" s="14"/>
      <c r="G46" s="15">
        <v>0.99039999999999995</v>
      </c>
      <c r="H46" s="16">
        <f t="shared" si="14"/>
        <v>57714.86</v>
      </c>
      <c r="I46" s="16">
        <f t="shared" si="14"/>
        <v>71998.149999999994</v>
      </c>
      <c r="J46" s="16">
        <f t="shared" si="14"/>
        <v>64859.67</v>
      </c>
      <c r="K46" s="16">
        <f t="shared" si="14"/>
        <v>75564.23</v>
      </c>
      <c r="L46" s="16">
        <f t="shared" si="14"/>
        <v>86275.12</v>
      </c>
      <c r="M46" s="16">
        <f t="shared" si="14"/>
        <v>79136.63</v>
      </c>
      <c r="N46" s="16">
        <f t="shared" si="14"/>
        <v>93413.6</v>
      </c>
      <c r="O46" s="14"/>
      <c r="P46" s="16"/>
      <c r="Q46" s="17"/>
      <c r="R46" s="18">
        <f t="shared" si="5"/>
        <v>0.99039999999999995</v>
      </c>
    </row>
    <row r="47" spans="1:18" ht="25.5" x14ac:dyDescent="0.25">
      <c r="A47" s="11">
        <v>36</v>
      </c>
      <c r="B47" s="12" t="s">
        <v>87</v>
      </c>
      <c r="C47" s="12" t="s">
        <v>88</v>
      </c>
      <c r="D47" s="11">
        <v>2.86</v>
      </c>
      <c r="E47" s="13">
        <v>1</v>
      </c>
      <c r="F47" s="14"/>
      <c r="G47" s="15">
        <v>0.98</v>
      </c>
      <c r="H47" s="16">
        <f t="shared" si="14"/>
        <v>78688.25</v>
      </c>
      <c r="I47" s="16">
        <f t="shared" si="14"/>
        <v>97925.46</v>
      </c>
      <c r="J47" s="16">
        <f t="shared" si="14"/>
        <v>88306.86</v>
      </c>
      <c r="K47" s="16">
        <f t="shared" si="14"/>
        <v>102739.06</v>
      </c>
      <c r="L47" s="16">
        <f t="shared" si="14"/>
        <v>117162.66</v>
      </c>
      <c r="M47" s="16">
        <f t="shared" si="14"/>
        <v>107544.06</v>
      </c>
      <c r="N47" s="16">
        <f t="shared" si="14"/>
        <v>126789.87</v>
      </c>
      <c r="O47" s="14"/>
      <c r="P47" s="16"/>
      <c r="Q47" s="17"/>
      <c r="R47" s="18">
        <f t="shared" si="5"/>
        <v>0.98</v>
      </c>
    </row>
    <row r="48" spans="1:18" x14ac:dyDescent="0.25">
      <c r="A48" s="11">
        <v>37</v>
      </c>
      <c r="B48" s="12" t="s">
        <v>89</v>
      </c>
      <c r="C48" s="12" t="s">
        <v>90</v>
      </c>
      <c r="D48" s="11">
        <v>1.84</v>
      </c>
      <c r="E48" s="13">
        <v>1</v>
      </c>
      <c r="F48" s="14"/>
      <c r="G48" s="15"/>
      <c r="H48" s="16">
        <f t="shared" ref="H48:H53" si="15">ROUND($D$4*$D48*$E48*$H$11,2)</f>
        <v>50524.88</v>
      </c>
      <c r="I48" s="16">
        <f t="shared" ref="I48:I53" si="16">ROUND($D$4*$D48*$E48*$I$11,2)</f>
        <v>63156.1</v>
      </c>
      <c r="J48" s="16">
        <f t="shared" ref="J48:J53" si="17">ROUND($D$4*$D48*$E48*$J$11,2)</f>
        <v>56840.49</v>
      </c>
      <c r="K48" s="16">
        <f t="shared" ref="K48:K53" si="18">ROUND($D$4*$D48*$E48*$K$11,2)</f>
        <v>66313.91</v>
      </c>
      <c r="L48" s="16">
        <f t="shared" ref="L48:L53" si="19">ROUND($D$4*$D48*$E48*$L$11,2)</f>
        <v>75787.33</v>
      </c>
      <c r="M48" s="16">
        <f t="shared" ref="M48:M53" si="20">ROUND($D$4*$D48*$E48*$M$11,2)</f>
        <v>69471.72</v>
      </c>
      <c r="N48" s="16">
        <f t="shared" ref="N48:N53" si="21">ROUND($D$4*$D48*$E48*$N$11,2)</f>
        <v>82102.94</v>
      </c>
      <c r="O48" s="14"/>
      <c r="P48" s="16"/>
      <c r="Q48" s="17"/>
      <c r="R48" s="18"/>
    </row>
    <row r="49" spans="1:19" ht="38.25" x14ac:dyDescent="0.25">
      <c r="A49" s="11">
        <v>38</v>
      </c>
      <c r="B49" s="12" t="s">
        <v>91</v>
      </c>
      <c r="C49" s="12" t="s">
        <v>92</v>
      </c>
      <c r="D49" s="11">
        <v>4.37</v>
      </c>
      <c r="E49" s="13">
        <v>1</v>
      </c>
      <c r="F49" s="14"/>
      <c r="G49" s="15"/>
      <c r="H49" s="16">
        <f t="shared" si="15"/>
        <v>119996.6</v>
      </c>
      <c r="I49" s="16">
        <f t="shared" si="16"/>
        <v>149995.75</v>
      </c>
      <c r="J49" s="16">
        <f t="shared" si="17"/>
        <v>134996.17000000001</v>
      </c>
      <c r="K49" s="16">
        <f t="shared" si="18"/>
        <v>157495.54</v>
      </c>
      <c r="L49" s="16">
        <f t="shared" si="19"/>
        <v>179994.9</v>
      </c>
      <c r="M49" s="16">
        <f t="shared" si="20"/>
        <v>164995.32</v>
      </c>
      <c r="N49" s="16">
        <f t="shared" si="21"/>
        <v>194994.47</v>
      </c>
      <c r="O49" s="14"/>
      <c r="P49" s="20" t="s">
        <v>80</v>
      </c>
      <c r="Q49" s="17"/>
      <c r="R49" s="18"/>
    </row>
    <row r="50" spans="1:19" x14ac:dyDescent="0.25">
      <c r="A50" s="11">
        <v>39</v>
      </c>
      <c r="B50" s="12" t="s">
        <v>93</v>
      </c>
      <c r="C50" s="12" t="s">
        <v>94</v>
      </c>
      <c r="D50" s="11">
        <v>7.82</v>
      </c>
      <c r="E50" s="13">
        <v>1</v>
      </c>
      <c r="F50" s="14"/>
      <c r="G50" s="15"/>
      <c r="H50" s="16">
        <f t="shared" si="15"/>
        <v>214730.76</v>
      </c>
      <c r="I50" s="16">
        <f t="shared" si="16"/>
        <v>268413.45</v>
      </c>
      <c r="J50" s="16">
        <f t="shared" si="17"/>
        <v>241572.1</v>
      </c>
      <c r="K50" s="16">
        <f t="shared" si="18"/>
        <v>281834.12</v>
      </c>
      <c r="L50" s="16">
        <f t="shared" si="19"/>
        <v>322096.13</v>
      </c>
      <c r="M50" s="16">
        <f t="shared" si="20"/>
        <v>295254.78999999998</v>
      </c>
      <c r="N50" s="16">
        <f t="shared" si="21"/>
        <v>348937.48</v>
      </c>
      <c r="O50" s="14"/>
      <c r="P50" s="20" t="s">
        <v>80</v>
      </c>
      <c r="Q50" s="17"/>
      <c r="R50" s="18"/>
    </row>
    <row r="51" spans="1:19" ht="25.5" x14ac:dyDescent="0.25">
      <c r="A51" s="11">
        <v>40</v>
      </c>
      <c r="B51" s="12" t="s">
        <v>95</v>
      </c>
      <c r="C51" s="12" t="s">
        <v>96</v>
      </c>
      <c r="D51" s="11">
        <v>5.68</v>
      </c>
      <c r="E51" s="13">
        <v>1</v>
      </c>
      <c r="F51" s="14"/>
      <c r="G51" s="15"/>
      <c r="H51" s="16">
        <f t="shared" si="15"/>
        <v>155968.12</v>
      </c>
      <c r="I51" s="16">
        <f t="shared" si="16"/>
        <v>194960.15</v>
      </c>
      <c r="J51" s="16">
        <f t="shared" si="17"/>
        <v>175464.13</v>
      </c>
      <c r="K51" s="16">
        <f t="shared" si="18"/>
        <v>204708.16</v>
      </c>
      <c r="L51" s="16">
        <f t="shared" si="19"/>
        <v>233952.18</v>
      </c>
      <c r="M51" s="16">
        <f t="shared" si="20"/>
        <v>214456.16</v>
      </c>
      <c r="N51" s="16">
        <f t="shared" si="21"/>
        <v>253448.19</v>
      </c>
      <c r="O51" s="14"/>
      <c r="P51" s="20" t="s">
        <v>80</v>
      </c>
      <c r="Q51" s="17"/>
      <c r="R51" s="18"/>
      <c r="S51" s="19"/>
    </row>
    <row r="52" spans="1:19" x14ac:dyDescent="0.25">
      <c r="A52" s="11">
        <v>41</v>
      </c>
      <c r="B52" s="12" t="s">
        <v>97</v>
      </c>
      <c r="C52" s="12" t="s">
        <v>98</v>
      </c>
      <c r="D52" s="11">
        <v>0.97</v>
      </c>
      <c r="E52" s="13">
        <v>1</v>
      </c>
      <c r="F52" s="14"/>
      <c r="G52" s="15"/>
      <c r="H52" s="16">
        <f t="shared" si="15"/>
        <v>26635.4</v>
      </c>
      <c r="I52" s="16">
        <f t="shared" si="16"/>
        <v>33294.25</v>
      </c>
      <c r="J52" s="16">
        <f t="shared" si="17"/>
        <v>29964.83</v>
      </c>
      <c r="K52" s="16">
        <f t="shared" si="18"/>
        <v>34958.959999999999</v>
      </c>
      <c r="L52" s="16">
        <f t="shared" si="19"/>
        <v>39953.1</v>
      </c>
      <c r="M52" s="16">
        <f t="shared" si="20"/>
        <v>36623.68</v>
      </c>
      <c r="N52" s="16">
        <f t="shared" si="21"/>
        <v>43282.53</v>
      </c>
      <c r="O52" s="14"/>
      <c r="P52" s="16"/>
      <c r="Q52" s="14" t="s">
        <v>17</v>
      </c>
      <c r="R52" s="18"/>
      <c r="S52" s="19"/>
    </row>
    <row r="53" spans="1:19" x14ac:dyDescent="0.25">
      <c r="A53" s="11">
        <v>42</v>
      </c>
      <c r="B53" s="12" t="s">
        <v>99</v>
      </c>
      <c r="C53" s="12" t="s">
        <v>100</v>
      </c>
      <c r="D53" s="11">
        <v>1.1100000000000001</v>
      </c>
      <c r="E53" s="13">
        <v>1</v>
      </c>
      <c r="F53" s="14"/>
      <c r="G53" s="15"/>
      <c r="H53" s="16">
        <f t="shared" si="15"/>
        <v>30479.69</v>
      </c>
      <c r="I53" s="16">
        <f t="shared" si="16"/>
        <v>38099.61</v>
      </c>
      <c r="J53" s="16">
        <f t="shared" si="17"/>
        <v>34289.65</v>
      </c>
      <c r="K53" s="16">
        <f t="shared" si="18"/>
        <v>40004.589999999997</v>
      </c>
      <c r="L53" s="16">
        <f t="shared" si="19"/>
        <v>45719.53</v>
      </c>
      <c r="M53" s="16">
        <f t="shared" si="20"/>
        <v>41909.57</v>
      </c>
      <c r="N53" s="16">
        <f t="shared" si="21"/>
        <v>49529.49</v>
      </c>
      <c r="O53" s="14"/>
      <c r="P53" s="16"/>
      <c r="Q53" s="14" t="s">
        <v>17</v>
      </c>
      <c r="R53" s="18"/>
    </row>
    <row r="54" spans="1:19" x14ac:dyDescent="0.25">
      <c r="A54" s="11">
        <v>43</v>
      </c>
      <c r="B54" s="12" t="s">
        <v>101</v>
      </c>
      <c r="C54" s="12" t="s">
        <v>102</v>
      </c>
      <c r="D54" s="11">
        <v>1.97</v>
      </c>
      <c r="E54" s="13">
        <v>1</v>
      </c>
      <c r="F54" s="14">
        <v>1</v>
      </c>
      <c r="G54" s="15"/>
      <c r="H54" s="16">
        <f t="shared" ref="H54:N55" si="22">ROUND($D$4*$D54*$E54,2)</f>
        <v>67618.22</v>
      </c>
      <c r="I54" s="16">
        <f t="shared" si="22"/>
        <v>67618.22</v>
      </c>
      <c r="J54" s="16">
        <f t="shared" si="22"/>
        <v>67618.22</v>
      </c>
      <c r="K54" s="16">
        <f t="shared" si="22"/>
        <v>67618.22</v>
      </c>
      <c r="L54" s="16">
        <f t="shared" si="22"/>
        <v>67618.22</v>
      </c>
      <c r="M54" s="16">
        <f t="shared" si="22"/>
        <v>67618.22</v>
      </c>
      <c r="N54" s="16">
        <f t="shared" si="22"/>
        <v>67618.22</v>
      </c>
      <c r="O54" s="14" t="s">
        <v>17</v>
      </c>
      <c r="P54" s="16"/>
      <c r="Q54" s="14" t="s">
        <v>17</v>
      </c>
      <c r="R54" s="18"/>
    </row>
    <row r="55" spans="1:19" x14ac:dyDescent="0.25">
      <c r="A55" s="11">
        <v>44</v>
      </c>
      <c r="B55" s="12" t="s">
        <v>103</v>
      </c>
      <c r="C55" s="12" t="s">
        <v>104</v>
      </c>
      <c r="D55" s="11">
        <v>2.78</v>
      </c>
      <c r="E55" s="13">
        <v>1</v>
      </c>
      <c r="F55" s="14">
        <v>1</v>
      </c>
      <c r="G55" s="15"/>
      <c r="H55" s="16">
        <f t="shared" si="22"/>
        <v>95420.64</v>
      </c>
      <c r="I55" s="16">
        <f t="shared" si="22"/>
        <v>95420.64</v>
      </c>
      <c r="J55" s="16">
        <f t="shared" si="22"/>
        <v>95420.64</v>
      </c>
      <c r="K55" s="16">
        <f t="shared" si="22"/>
        <v>95420.64</v>
      </c>
      <c r="L55" s="16">
        <f t="shared" si="22"/>
        <v>95420.64</v>
      </c>
      <c r="M55" s="16">
        <f t="shared" si="22"/>
        <v>95420.64</v>
      </c>
      <c r="N55" s="16">
        <f t="shared" si="22"/>
        <v>95420.64</v>
      </c>
      <c r="O55" s="14" t="s">
        <v>17</v>
      </c>
      <c r="P55" s="16"/>
      <c r="Q55" s="14" t="s">
        <v>17</v>
      </c>
      <c r="R55" s="18"/>
    </row>
    <row r="56" spans="1:19" ht="25.5" x14ac:dyDescent="0.25">
      <c r="A56" s="11">
        <v>45</v>
      </c>
      <c r="B56" s="12" t="s">
        <v>105</v>
      </c>
      <c r="C56" s="12" t="s">
        <v>106</v>
      </c>
      <c r="D56" s="11">
        <v>1.1499999999999999</v>
      </c>
      <c r="E56" s="13">
        <v>1</v>
      </c>
      <c r="F56" s="14"/>
      <c r="G56" s="15"/>
      <c r="H56" s="16">
        <f>ROUND($D$4*$D56*$E56*$H$11,2)</f>
        <v>31578.05</v>
      </c>
      <c r="I56" s="16">
        <f>ROUND($D$4*$D56*$E56*$I$11,2)</f>
        <v>39472.57</v>
      </c>
      <c r="J56" s="16">
        <f>ROUND($D$4*$D56*$E56*$J$11,2)</f>
        <v>35525.31</v>
      </c>
      <c r="K56" s="16">
        <f>ROUND($D$4*$D56*$E56*$K$11,2)</f>
        <v>41446.19</v>
      </c>
      <c r="L56" s="16">
        <f>ROUND($D$4*$D56*$E56*$L$11,2)</f>
        <v>47367.08</v>
      </c>
      <c r="M56" s="16">
        <f>ROUND($D$4*$D56*$E56*$M$11,2)</f>
        <v>43419.82</v>
      </c>
      <c r="N56" s="16">
        <f>ROUND($D$4*$D56*$E56*$N$11,2)</f>
        <v>51314.34</v>
      </c>
      <c r="O56" s="14"/>
      <c r="P56" s="16"/>
      <c r="Q56" s="14" t="s">
        <v>17</v>
      </c>
      <c r="R56" s="18"/>
      <c r="S56" s="19"/>
    </row>
    <row r="57" spans="1:19" ht="25.5" x14ac:dyDescent="0.25">
      <c r="A57" s="11">
        <v>46</v>
      </c>
      <c r="B57" s="12" t="s">
        <v>107</v>
      </c>
      <c r="C57" s="12" t="s">
        <v>108</v>
      </c>
      <c r="D57" s="11">
        <v>1.22</v>
      </c>
      <c r="E57" s="13">
        <v>1</v>
      </c>
      <c r="F57" s="14"/>
      <c r="G57" s="15"/>
      <c r="H57" s="16">
        <f>ROUND($D$4*$D57*$E57*$H$11,2)</f>
        <v>33500.19</v>
      </c>
      <c r="I57" s="16">
        <f>ROUND($D$4*$D57*$E57*$I$11,2)</f>
        <v>41875.24</v>
      </c>
      <c r="J57" s="16">
        <f>ROUND($D$4*$D57*$E57*$J$11,2)</f>
        <v>37687.72</v>
      </c>
      <c r="K57" s="16">
        <f>ROUND($D$4*$D57*$E57*$K$11,2)</f>
        <v>43969.01</v>
      </c>
      <c r="L57" s="16">
        <f>ROUND($D$4*$D57*$E57*$L$11,2)</f>
        <v>50250.29</v>
      </c>
      <c r="M57" s="16">
        <f>ROUND($D$4*$D57*$E57*$M$11,2)</f>
        <v>46062.77</v>
      </c>
      <c r="N57" s="16">
        <f>ROUND($D$4*$D57*$E57*$N$11,2)</f>
        <v>54437.82</v>
      </c>
      <c r="O57" s="14"/>
      <c r="P57" s="16"/>
      <c r="Q57" s="14" t="s">
        <v>17</v>
      </c>
      <c r="R57" s="18"/>
      <c r="S57" s="19"/>
    </row>
    <row r="58" spans="1:19" ht="25.5" x14ac:dyDescent="0.25">
      <c r="A58" s="11">
        <v>47</v>
      </c>
      <c r="B58" s="12" t="s">
        <v>109</v>
      </c>
      <c r="C58" s="12" t="s">
        <v>110</v>
      </c>
      <c r="D58" s="11">
        <v>1.78</v>
      </c>
      <c r="E58" s="13">
        <v>1</v>
      </c>
      <c r="F58" s="14"/>
      <c r="G58" s="15"/>
      <c r="H58" s="16">
        <f>ROUND($D$4*$D58*$E58*$H$11,2)</f>
        <v>48877.33</v>
      </c>
      <c r="I58" s="16">
        <f>ROUND($D$4*$D58*$E58*$I$11,2)</f>
        <v>61096.67</v>
      </c>
      <c r="J58" s="16">
        <f>ROUND($D$4*$D58*$E58*$J$11,2)</f>
        <v>54987</v>
      </c>
      <c r="K58" s="16">
        <f>ROUND($D$4*$D58*$E58*$K$11,2)</f>
        <v>64151.5</v>
      </c>
      <c r="L58" s="16">
        <f>ROUND($D$4*$D58*$E58*$L$11,2)</f>
        <v>73316</v>
      </c>
      <c r="M58" s="16">
        <f>ROUND($D$4*$D58*$E58*$M$11,2)</f>
        <v>67206.33</v>
      </c>
      <c r="N58" s="16">
        <f>ROUND($D$4*$D58*$E58*$N$11,2)</f>
        <v>79425.67</v>
      </c>
      <c r="O58" s="14"/>
      <c r="P58" s="16"/>
      <c r="Q58" s="14" t="s">
        <v>17</v>
      </c>
      <c r="R58" s="18"/>
      <c r="S58" s="19"/>
    </row>
    <row r="59" spans="1:19" s="5" customFormat="1" ht="25.5" x14ac:dyDescent="0.25">
      <c r="A59" s="11">
        <v>48</v>
      </c>
      <c r="B59" s="12" t="s">
        <v>111</v>
      </c>
      <c r="C59" s="12" t="s">
        <v>112</v>
      </c>
      <c r="D59" s="11">
        <v>2.23</v>
      </c>
      <c r="E59" s="13">
        <v>1</v>
      </c>
      <c r="F59" s="14">
        <v>1</v>
      </c>
      <c r="G59" s="15"/>
      <c r="H59" s="16">
        <f t="shared" ref="H59:N61" si="23">ROUND($D$4*$D59*$E59,2)</f>
        <v>76542.45</v>
      </c>
      <c r="I59" s="16">
        <f t="shared" si="23"/>
        <v>76542.45</v>
      </c>
      <c r="J59" s="16">
        <f t="shared" si="23"/>
        <v>76542.45</v>
      </c>
      <c r="K59" s="16">
        <f t="shared" si="23"/>
        <v>76542.45</v>
      </c>
      <c r="L59" s="16">
        <f t="shared" si="23"/>
        <v>76542.45</v>
      </c>
      <c r="M59" s="16">
        <f t="shared" si="23"/>
        <v>76542.45</v>
      </c>
      <c r="N59" s="16">
        <f t="shared" si="23"/>
        <v>76542.45</v>
      </c>
      <c r="O59" s="14" t="s">
        <v>17</v>
      </c>
      <c r="P59" s="16"/>
      <c r="Q59" s="14" t="s">
        <v>17</v>
      </c>
      <c r="R59" s="18"/>
    </row>
    <row r="60" spans="1:19" s="5" customFormat="1" ht="25.5" x14ac:dyDescent="0.25">
      <c r="A60" s="11">
        <v>49</v>
      </c>
      <c r="B60" s="12" t="s">
        <v>113</v>
      </c>
      <c r="C60" s="12" t="s">
        <v>114</v>
      </c>
      <c r="D60" s="11">
        <v>2.36</v>
      </c>
      <c r="E60" s="13">
        <v>1</v>
      </c>
      <c r="F60" s="14">
        <v>1</v>
      </c>
      <c r="G60" s="15"/>
      <c r="H60" s="16">
        <f t="shared" si="23"/>
        <v>81004.570000000007</v>
      </c>
      <c r="I60" s="16">
        <f t="shared" si="23"/>
        <v>81004.570000000007</v>
      </c>
      <c r="J60" s="16">
        <f t="shared" si="23"/>
        <v>81004.570000000007</v>
      </c>
      <c r="K60" s="16">
        <f t="shared" si="23"/>
        <v>81004.570000000007</v>
      </c>
      <c r="L60" s="16">
        <f t="shared" si="23"/>
        <v>81004.570000000007</v>
      </c>
      <c r="M60" s="16">
        <f t="shared" si="23"/>
        <v>81004.570000000007</v>
      </c>
      <c r="N60" s="16">
        <f t="shared" si="23"/>
        <v>81004.570000000007</v>
      </c>
      <c r="O60" s="14" t="s">
        <v>17</v>
      </c>
      <c r="P60" s="16"/>
      <c r="Q60" s="14" t="s">
        <v>17</v>
      </c>
      <c r="R60" s="18"/>
    </row>
    <row r="61" spans="1:19" s="5" customFormat="1" ht="25.5" x14ac:dyDescent="0.25">
      <c r="A61" s="11">
        <v>50</v>
      </c>
      <c r="B61" s="12" t="s">
        <v>115</v>
      </c>
      <c r="C61" s="12" t="s">
        <v>116</v>
      </c>
      <c r="D61" s="11">
        <v>4.28</v>
      </c>
      <c r="E61" s="13">
        <v>1</v>
      </c>
      <c r="F61" s="14">
        <v>1</v>
      </c>
      <c r="G61" s="15"/>
      <c r="H61" s="16">
        <f t="shared" si="23"/>
        <v>146906.59</v>
      </c>
      <c r="I61" s="16">
        <f t="shared" si="23"/>
        <v>146906.59</v>
      </c>
      <c r="J61" s="16">
        <f t="shared" si="23"/>
        <v>146906.59</v>
      </c>
      <c r="K61" s="16">
        <f t="shared" si="23"/>
        <v>146906.59</v>
      </c>
      <c r="L61" s="16">
        <f t="shared" si="23"/>
        <v>146906.59</v>
      </c>
      <c r="M61" s="16">
        <f t="shared" si="23"/>
        <v>146906.59</v>
      </c>
      <c r="N61" s="16">
        <f t="shared" si="23"/>
        <v>146906.59</v>
      </c>
      <c r="O61" s="14" t="s">
        <v>17</v>
      </c>
      <c r="P61" s="16"/>
      <c r="Q61" s="14" t="s">
        <v>17</v>
      </c>
      <c r="R61" s="18"/>
      <c r="S61" s="19"/>
    </row>
    <row r="62" spans="1:19" s="5" customFormat="1" ht="25.5" x14ac:dyDescent="0.25">
      <c r="A62" s="11">
        <v>51</v>
      </c>
      <c r="B62" s="12" t="s">
        <v>117</v>
      </c>
      <c r="C62" s="12" t="s">
        <v>118</v>
      </c>
      <c r="D62" s="11">
        <v>4.4000000000000004</v>
      </c>
      <c r="E62" s="13">
        <v>1</v>
      </c>
      <c r="F62" s="14"/>
      <c r="G62" s="15">
        <v>0.1623</v>
      </c>
      <c r="H62" s="16">
        <f t="shared" ref="H62:N62" si="24">ROUND($D$5*$D62*ROUND((1-$R62)+$R62*$E62*H$11*1.14,4),2)</f>
        <v>130584.06</v>
      </c>
      <c r="I62" s="16">
        <f t="shared" si="24"/>
        <v>135485.76000000001</v>
      </c>
      <c r="J62" s="16">
        <f t="shared" si="24"/>
        <v>133034.91</v>
      </c>
      <c r="K62" s="16">
        <f t="shared" si="24"/>
        <v>136717.81</v>
      </c>
      <c r="L62" s="16">
        <f t="shared" si="24"/>
        <v>140387.47</v>
      </c>
      <c r="M62" s="16">
        <f t="shared" si="24"/>
        <v>137936.60999999999</v>
      </c>
      <c r="N62" s="16">
        <f t="shared" si="24"/>
        <v>142838.32</v>
      </c>
      <c r="O62" s="14"/>
      <c r="P62" s="20" t="s">
        <v>17</v>
      </c>
      <c r="Q62" s="17" t="s">
        <v>17</v>
      </c>
      <c r="R62" s="18">
        <f t="shared" si="5"/>
        <v>0.1623</v>
      </c>
    </row>
    <row r="63" spans="1:19" s="5" customFormat="1" x14ac:dyDescent="0.25">
      <c r="A63" s="11">
        <v>52</v>
      </c>
      <c r="B63" s="12" t="s">
        <v>119</v>
      </c>
      <c r="C63" s="12" t="s">
        <v>120</v>
      </c>
      <c r="D63" s="11">
        <v>2.95</v>
      </c>
      <c r="E63" s="13">
        <v>1</v>
      </c>
      <c r="F63" s="14"/>
      <c r="G63" s="15"/>
      <c r="H63" s="16">
        <f>ROUND($D$4*$D63*$E63*$H$11,2)</f>
        <v>81004.570000000007</v>
      </c>
      <c r="I63" s="16">
        <f>ROUND($D$4*$D63*$E63*$I$11,2)</f>
        <v>101255.71</v>
      </c>
      <c r="J63" s="16">
        <f>ROUND($D$4*$D63*$E63*$J$11,2)</f>
        <v>91130.14</v>
      </c>
      <c r="K63" s="16">
        <f>ROUND($D$4*$D63*$E63*$K$11,2)</f>
        <v>106318.5</v>
      </c>
      <c r="L63" s="16">
        <f>ROUND($D$4*$D63*$E63*$L$11,2)</f>
        <v>121506.85</v>
      </c>
      <c r="M63" s="16">
        <f>ROUND($D$4*$D63*$E63*$M$11,2)</f>
        <v>111381.28</v>
      </c>
      <c r="N63" s="16">
        <f>ROUND($D$4*$D63*$E63*$N$11,2)</f>
        <v>131632.42000000001</v>
      </c>
      <c r="O63" s="14"/>
      <c r="P63" s="16"/>
      <c r="Q63" s="14" t="s">
        <v>17</v>
      </c>
      <c r="R63" s="18"/>
      <c r="S63" s="19"/>
    </row>
    <row r="64" spans="1:19" s="5" customFormat="1" x14ac:dyDescent="0.25">
      <c r="A64" s="11">
        <v>53</v>
      </c>
      <c r="B64" s="12" t="s">
        <v>121</v>
      </c>
      <c r="C64" s="12" t="s">
        <v>122</v>
      </c>
      <c r="D64" s="11">
        <v>5.33</v>
      </c>
      <c r="E64" s="13">
        <v>1</v>
      </c>
      <c r="F64" s="14"/>
      <c r="G64" s="15"/>
      <c r="H64" s="16">
        <f>ROUND($D$4*$D64*$E64*$H$11,2)</f>
        <v>146357.41</v>
      </c>
      <c r="I64" s="16">
        <f>ROUND($D$4*$D64*$E64*$I$11,2)</f>
        <v>182946.76</v>
      </c>
      <c r="J64" s="16">
        <f>ROUND($D$4*$D64*$E64*$J$11,2)</f>
        <v>164652.07999999999</v>
      </c>
      <c r="K64" s="16">
        <f>ROUND($D$4*$D64*$E64*$K$11,2)</f>
        <v>192094.1</v>
      </c>
      <c r="L64" s="16">
        <f>ROUND($D$4*$D64*$E64*$L$11,2)</f>
        <v>219536.11</v>
      </c>
      <c r="M64" s="16">
        <f>ROUND($D$4*$D64*$E64*$M$11,2)</f>
        <v>201241.44</v>
      </c>
      <c r="N64" s="16">
        <f>ROUND($D$4*$D64*$E64*$N$11,2)</f>
        <v>237830.79</v>
      </c>
      <c r="O64" s="14"/>
      <c r="P64" s="16"/>
      <c r="Q64" s="14" t="s">
        <v>17</v>
      </c>
      <c r="R64" s="18"/>
    </row>
    <row r="65" spans="1:18" s="5" customFormat="1" x14ac:dyDescent="0.25">
      <c r="A65" s="11">
        <v>54</v>
      </c>
      <c r="B65" s="12" t="s">
        <v>123</v>
      </c>
      <c r="C65" s="12" t="s">
        <v>124</v>
      </c>
      <c r="D65" s="11">
        <v>0.77</v>
      </c>
      <c r="E65" s="13">
        <v>1</v>
      </c>
      <c r="F65" s="14">
        <v>1</v>
      </c>
      <c r="G65" s="15"/>
      <c r="H65" s="16">
        <f t="shared" ref="H65:N66" si="25">ROUND($D$4*$D65*$E65,2)</f>
        <v>26429.46</v>
      </c>
      <c r="I65" s="16">
        <f t="shared" si="25"/>
        <v>26429.46</v>
      </c>
      <c r="J65" s="16">
        <f t="shared" si="25"/>
        <v>26429.46</v>
      </c>
      <c r="K65" s="16">
        <f t="shared" si="25"/>
        <v>26429.46</v>
      </c>
      <c r="L65" s="16">
        <f t="shared" si="25"/>
        <v>26429.46</v>
      </c>
      <c r="M65" s="16">
        <f t="shared" si="25"/>
        <v>26429.46</v>
      </c>
      <c r="N65" s="16">
        <f t="shared" si="25"/>
        <v>26429.46</v>
      </c>
      <c r="O65" s="14" t="s">
        <v>17</v>
      </c>
      <c r="P65" s="16"/>
      <c r="Q65" s="14" t="s">
        <v>17</v>
      </c>
      <c r="R65" s="18"/>
    </row>
    <row r="66" spans="1:18" s="5" customFormat="1" x14ac:dyDescent="0.25">
      <c r="A66" s="11">
        <v>55</v>
      </c>
      <c r="B66" s="12" t="s">
        <v>125</v>
      </c>
      <c r="C66" s="12" t="s">
        <v>126</v>
      </c>
      <c r="D66" s="11">
        <v>0.88</v>
      </c>
      <c r="E66" s="13">
        <v>1</v>
      </c>
      <c r="F66" s="14">
        <v>1</v>
      </c>
      <c r="G66" s="15"/>
      <c r="H66" s="16">
        <f t="shared" si="25"/>
        <v>30205.09</v>
      </c>
      <c r="I66" s="16">
        <f t="shared" si="25"/>
        <v>30205.09</v>
      </c>
      <c r="J66" s="16">
        <f t="shared" si="25"/>
        <v>30205.09</v>
      </c>
      <c r="K66" s="16">
        <f t="shared" si="25"/>
        <v>30205.09</v>
      </c>
      <c r="L66" s="16">
        <f t="shared" si="25"/>
        <v>30205.09</v>
      </c>
      <c r="M66" s="16">
        <f t="shared" si="25"/>
        <v>30205.09</v>
      </c>
      <c r="N66" s="16">
        <f t="shared" si="25"/>
        <v>30205.09</v>
      </c>
      <c r="O66" s="14" t="s">
        <v>17</v>
      </c>
      <c r="P66" s="16"/>
      <c r="Q66" s="14" t="s">
        <v>17</v>
      </c>
      <c r="R66" s="18"/>
    </row>
    <row r="67" spans="1:18" s="5" customFormat="1" x14ac:dyDescent="0.25">
      <c r="A67" s="11">
        <v>56</v>
      </c>
      <c r="B67" s="12" t="s">
        <v>127</v>
      </c>
      <c r="C67" s="12" t="s">
        <v>128</v>
      </c>
      <c r="D67" s="11">
        <v>1.05</v>
      </c>
      <c r="E67" s="13">
        <v>1</v>
      </c>
      <c r="F67" s="14"/>
      <c r="G67" s="15"/>
      <c r="H67" s="16">
        <f>ROUND($D$4*$D67*$E67*$H$11,2)</f>
        <v>28832.13</v>
      </c>
      <c r="I67" s="16">
        <f>ROUND($D$4*$D67*$E67*$I$11,2)</f>
        <v>36040.17</v>
      </c>
      <c r="J67" s="16">
        <f>ROUND($D$4*$D67*$E67*$J$11,2)</f>
        <v>32436.15</v>
      </c>
      <c r="K67" s="16">
        <f>ROUND($D$4*$D67*$E67*$K$11,2)</f>
        <v>37842.18</v>
      </c>
      <c r="L67" s="16">
        <f>ROUND($D$4*$D67*$E67*$L$11,2)</f>
        <v>43248.2</v>
      </c>
      <c r="M67" s="16">
        <f>ROUND($D$4*$D67*$E67*$M$11,2)</f>
        <v>39644.19</v>
      </c>
      <c r="N67" s="16">
        <f>ROUND($D$4*$D67*$E67*$N$11,2)</f>
        <v>46852.22</v>
      </c>
      <c r="O67" s="14"/>
      <c r="P67" s="16"/>
      <c r="Q67" s="14" t="s">
        <v>17</v>
      </c>
      <c r="R67" s="18"/>
    </row>
    <row r="68" spans="1:18" s="5" customFormat="1" x14ac:dyDescent="0.25">
      <c r="A68" s="11">
        <v>57</v>
      </c>
      <c r="B68" s="12" t="s">
        <v>129</v>
      </c>
      <c r="C68" s="12" t="s">
        <v>130</v>
      </c>
      <c r="D68" s="11">
        <v>1.25</v>
      </c>
      <c r="E68" s="13">
        <v>1</v>
      </c>
      <c r="F68" s="14"/>
      <c r="G68" s="15"/>
      <c r="H68" s="16">
        <f>ROUND($D$4*$D68*$E68*$H$11,2)</f>
        <v>34323.97</v>
      </c>
      <c r="I68" s="16">
        <f>ROUND($D$4*$D68*$E68*$I$11,2)</f>
        <v>42904.959999999999</v>
      </c>
      <c r="J68" s="16">
        <f>ROUND($D$4*$D68*$E68*$J$11,2)</f>
        <v>38614.47</v>
      </c>
      <c r="K68" s="16">
        <f>ROUND($D$4*$D68*$E68*$K$11,2)</f>
        <v>45050.21</v>
      </c>
      <c r="L68" s="16">
        <f>ROUND($D$4*$D68*$E68*$L$11,2)</f>
        <v>51485.96</v>
      </c>
      <c r="M68" s="16">
        <f>ROUND($D$4*$D68*$E68*$M$11,2)</f>
        <v>47195.46</v>
      </c>
      <c r="N68" s="16">
        <f>ROUND($D$4*$D68*$E68*$N$11,2)</f>
        <v>55776.45</v>
      </c>
      <c r="O68" s="14"/>
      <c r="P68" s="16"/>
      <c r="Q68" s="14" t="s">
        <v>17</v>
      </c>
      <c r="R68" s="18"/>
    </row>
    <row r="69" spans="1:18" s="5" customFormat="1" x14ac:dyDescent="0.25">
      <c r="A69" s="11">
        <v>58</v>
      </c>
      <c r="B69" s="12" t="s">
        <v>131</v>
      </c>
      <c r="C69" s="12" t="s">
        <v>132</v>
      </c>
      <c r="D69" s="11">
        <v>2.29</v>
      </c>
      <c r="E69" s="13">
        <v>1</v>
      </c>
      <c r="F69" s="14"/>
      <c r="G69" s="15">
        <v>0.32419999999999999</v>
      </c>
      <c r="H69" s="16">
        <f t="shared" ref="H69:N69" si="26">ROUND($D$5*$D69*ROUND((1-$R69)+$R69*$E69*H$11*1.14,4),2)</f>
        <v>66983.990000000005</v>
      </c>
      <c r="I69" s="16">
        <f t="shared" si="26"/>
        <v>72079.320000000007</v>
      </c>
      <c r="J69" s="16">
        <f t="shared" si="26"/>
        <v>69528.210000000006</v>
      </c>
      <c r="K69" s="16">
        <f t="shared" si="26"/>
        <v>73354.880000000005</v>
      </c>
      <c r="L69" s="16">
        <f t="shared" si="26"/>
        <v>77174.66</v>
      </c>
      <c r="M69" s="16">
        <f t="shared" si="26"/>
        <v>74623.539999999994</v>
      </c>
      <c r="N69" s="16">
        <f t="shared" si="26"/>
        <v>79725.77</v>
      </c>
      <c r="O69" s="14"/>
      <c r="P69" s="16"/>
      <c r="Q69" s="17" t="s">
        <v>17</v>
      </c>
      <c r="R69" s="18">
        <f t="shared" si="5"/>
        <v>0.32419999999999999</v>
      </c>
    </row>
    <row r="70" spans="1:18" s="5" customFormat="1" x14ac:dyDescent="0.25">
      <c r="A70" s="11">
        <v>59</v>
      </c>
      <c r="B70" s="12" t="s">
        <v>133</v>
      </c>
      <c r="C70" s="12" t="s">
        <v>134</v>
      </c>
      <c r="D70" s="11">
        <v>1.51</v>
      </c>
      <c r="E70" s="13">
        <v>1.2</v>
      </c>
      <c r="F70" s="14"/>
      <c r="G70" s="15"/>
      <c r="H70" s="16">
        <f t="shared" ref="H70:H87" si="27">ROUND($D$4*$D70*$E70*$H$11,2)</f>
        <v>49756.03</v>
      </c>
      <c r="I70" s="16">
        <f t="shared" ref="I70:I87" si="28">ROUND($D$4*$D70*$E70*$I$11,2)</f>
        <v>62195.03</v>
      </c>
      <c r="J70" s="16">
        <f t="shared" ref="J70:J87" si="29">ROUND($D$4*$D70*$E70*$J$11,2)</f>
        <v>55975.53</v>
      </c>
      <c r="K70" s="16">
        <f t="shared" ref="K70:K87" si="30">ROUND($D$4*$D70*$E70*$K$11,2)</f>
        <v>65304.79</v>
      </c>
      <c r="L70" s="16">
        <f t="shared" ref="L70:L87" si="31">ROUND($D$4*$D70*$E70*$L$11,2)</f>
        <v>74634.039999999994</v>
      </c>
      <c r="M70" s="16">
        <f t="shared" ref="M70:M87" si="32">ROUND($D$4*$D70*$E70*$M$11,2)</f>
        <v>68414.539999999994</v>
      </c>
      <c r="N70" s="16">
        <f t="shared" ref="N70:N87" si="33">ROUND($D$4*$D70*$E70*$N$11,2)</f>
        <v>80853.539999999994</v>
      </c>
      <c r="O70" s="14"/>
      <c r="P70" s="16"/>
      <c r="Q70" s="17"/>
      <c r="R70" s="18"/>
    </row>
    <row r="71" spans="1:18" s="5" customFormat="1" x14ac:dyDescent="0.25">
      <c r="A71" s="11">
        <v>60</v>
      </c>
      <c r="B71" s="12" t="s">
        <v>135</v>
      </c>
      <c r="C71" s="12" t="s">
        <v>136</v>
      </c>
      <c r="D71" s="11">
        <v>2.2599999999999998</v>
      </c>
      <c r="E71" s="13">
        <v>1</v>
      </c>
      <c r="F71" s="14"/>
      <c r="G71" s="15"/>
      <c r="H71" s="16">
        <f t="shared" si="27"/>
        <v>62057.74</v>
      </c>
      <c r="I71" s="16">
        <f t="shared" si="28"/>
        <v>77572.17</v>
      </c>
      <c r="J71" s="16">
        <f t="shared" si="29"/>
        <v>69814.95</v>
      </c>
      <c r="K71" s="16">
        <f t="shared" si="30"/>
        <v>81450.78</v>
      </c>
      <c r="L71" s="16">
        <f t="shared" si="31"/>
        <v>93086.61</v>
      </c>
      <c r="M71" s="16">
        <f t="shared" si="32"/>
        <v>85329.39</v>
      </c>
      <c r="N71" s="16">
        <f t="shared" si="33"/>
        <v>100843.82</v>
      </c>
      <c r="O71" s="14"/>
      <c r="P71" s="16"/>
      <c r="Q71" s="17"/>
      <c r="R71" s="18"/>
    </row>
    <row r="72" spans="1:18" s="5" customFormat="1" x14ac:dyDescent="0.25">
      <c r="A72" s="11">
        <v>61</v>
      </c>
      <c r="B72" s="12" t="s">
        <v>137</v>
      </c>
      <c r="C72" s="12" t="s">
        <v>138</v>
      </c>
      <c r="D72" s="11">
        <v>1.38</v>
      </c>
      <c r="E72" s="13">
        <v>1</v>
      </c>
      <c r="F72" s="14"/>
      <c r="G72" s="15"/>
      <c r="H72" s="16">
        <f t="shared" si="27"/>
        <v>37893.660000000003</v>
      </c>
      <c r="I72" s="16">
        <f t="shared" si="28"/>
        <v>47367.08</v>
      </c>
      <c r="J72" s="16">
        <f t="shared" si="29"/>
        <v>42630.37</v>
      </c>
      <c r="K72" s="16">
        <f t="shared" si="30"/>
        <v>49735.43</v>
      </c>
      <c r="L72" s="16">
        <f t="shared" si="31"/>
        <v>56840.49</v>
      </c>
      <c r="M72" s="16">
        <f t="shared" si="32"/>
        <v>52103.79</v>
      </c>
      <c r="N72" s="16">
        <f t="shared" si="33"/>
        <v>61577.2</v>
      </c>
      <c r="O72" s="14"/>
      <c r="P72" s="16"/>
      <c r="Q72" s="17"/>
      <c r="R72" s="18"/>
    </row>
    <row r="73" spans="1:18" s="5" customFormat="1" x14ac:dyDescent="0.25">
      <c r="A73" s="11">
        <v>62</v>
      </c>
      <c r="B73" s="12" t="s">
        <v>139</v>
      </c>
      <c r="C73" s="12" t="s">
        <v>140</v>
      </c>
      <c r="D73" s="11">
        <v>2.82</v>
      </c>
      <c r="E73" s="13">
        <v>1</v>
      </c>
      <c r="F73" s="14"/>
      <c r="G73" s="15"/>
      <c r="H73" s="16">
        <f t="shared" si="27"/>
        <v>77434.880000000005</v>
      </c>
      <c r="I73" s="16">
        <f t="shared" si="28"/>
        <v>96793.600000000006</v>
      </c>
      <c r="J73" s="16">
        <f t="shared" si="29"/>
        <v>87114.240000000005</v>
      </c>
      <c r="K73" s="16">
        <f t="shared" si="30"/>
        <v>101633.28</v>
      </c>
      <c r="L73" s="16">
        <f t="shared" si="31"/>
        <v>116152.31</v>
      </c>
      <c r="M73" s="16">
        <f t="shared" si="32"/>
        <v>106472.95</v>
      </c>
      <c r="N73" s="16">
        <f t="shared" si="33"/>
        <v>125831.67</v>
      </c>
      <c r="O73" s="14"/>
      <c r="P73" s="16"/>
      <c r="Q73" s="17"/>
      <c r="R73" s="18"/>
    </row>
    <row r="74" spans="1:18" s="5" customFormat="1" x14ac:dyDescent="0.25">
      <c r="A74" s="11">
        <v>63</v>
      </c>
      <c r="B74" s="12" t="s">
        <v>141</v>
      </c>
      <c r="C74" s="12" t="s">
        <v>142</v>
      </c>
      <c r="D74" s="11">
        <v>0.57999999999999996</v>
      </c>
      <c r="E74" s="13">
        <v>1</v>
      </c>
      <c r="F74" s="14"/>
      <c r="G74" s="15"/>
      <c r="H74" s="16">
        <f t="shared" si="27"/>
        <v>15926.32</v>
      </c>
      <c r="I74" s="16">
        <f t="shared" si="28"/>
        <v>19907.900000000001</v>
      </c>
      <c r="J74" s="16">
        <f t="shared" si="29"/>
        <v>17917.11</v>
      </c>
      <c r="K74" s="16">
        <f t="shared" si="30"/>
        <v>20903.3</v>
      </c>
      <c r="L74" s="16">
        <f t="shared" si="31"/>
        <v>23889.48</v>
      </c>
      <c r="M74" s="16">
        <f t="shared" si="32"/>
        <v>21898.69</v>
      </c>
      <c r="N74" s="16">
        <f t="shared" si="33"/>
        <v>25880.27</v>
      </c>
      <c r="O74" s="14"/>
      <c r="P74" s="20" t="s">
        <v>17</v>
      </c>
      <c r="Q74" s="17"/>
      <c r="R74" s="18"/>
    </row>
    <row r="75" spans="1:18" x14ac:dyDescent="0.25">
      <c r="A75" s="11">
        <v>64</v>
      </c>
      <c r="B75" s="12" t="s">
        <v>143</v>
      </c>
      <c r="C75" s="12" t="s">
        <v>144</v>
      </c>
      <c r="D75" s="11">
        <v>0.62</v>
      </c>
      <c r="E75" s="13">
        <v>1.1000000000000001</v>
      </c>
      <c r="F75" s="14"/>
      <c r="G75" s="15"/>
      <c r="H75" s="16">
        <f t="shared" si="27"/>
        <v>18727.16</v>
      </c>
      <c r="I75" s="16">
        <f t="shared" si="28"/>
        <v>23408.95</v>
      </c>
      <c r="J75" s="16">
        <f t="shared" si="29"/>
        <v>21068.05</v>
      </c>
      <c r="K75" s="16">
        <f t="shared" si="30"/>
        <v>24579.39</v>
      </c>
      <c r="L75" s="16">
        <f t="shared" si="31"/>
        <v>28090.74</v>
      </c>
      <c r="M75" s="16">
        <f t="shared" si="32"/>
        <v>25749.84</v>
      </c>
      <c r="N75" s="16">
        <f t="shared" si="33"/>
        <v>30431.63</v>
      </c>
      <c r="O75" s="14"/>
      <c r="P75" s="20" t="s">
        <v>17</v>
      </c>
      <c r="Q75" s="17"/>
      <c r="R75" s="18"/>
    </row>
    <row r="76" spans="1:18" x14ac:dyDescent="0.25">
      <c r="A76" s="11">
        <v>65</v>
      </c>
      <c r="B76" s="12" t="s">
        <v>145</v>
      </c>
      <c r="C76" s="12" t="s">
        <v>146</v>
      </c>
      <c r="D76" s="11">
        <v>1.4</v>
      </c>
      <c r="E76" s="13">
        <v>1</v>
      </c>
      <c r="F76" s="14"/>
      <c r="G76" s="15"/>
      <c r="H76" s="16">
        <f t="shared" si="27"/>
        <v>38442.85</v>
      </c>
      <c r="I76" s="16">
        <f t="shared" si="28"/>
        <v>48053.56</v>
      </c>
      <c r="J76" s="16">
        <f t="shared" si="29"/>
        <v>43248.2</v>
      </c>
      <c r="K76" s="16">
        <f t="shared" si="30"/>
        <v>50456.24</v>
      </c>
      <c r="L76" s="16">
        <f t="shared" si="31"/>
        <v>57664.27</v>
      </c>
      <c r="M76" s="16">
        <f t="shared" si="32"/>
        <v>52858.91</v>
      </c>
      <c r="N76" s="16">
        <f t="shared" si="33"/>
        <v>62469.63</v>
      </c>
      <c r="O76" s="14"/>
      <c r="P76" s="16"/>
      <c r="Q76" s="17"/>
      <c r="R76" s="18"/>
    </row>
    <row r="77" spans="1:18" x14ac:dyDescent="0.25">
      <c r="A77" s="11">
        <v>66</v>
      </c>
      <c r="B77" s="12" t="s">
        <v>147</v>
      </c>
      <c r="C77" s="12" t="s">
        <v>148</v>
      </c>
      <c r="D77" s="11">
        <v>1.27</v>
      </c>
      <c r="E77" s="13">
        <v>1</v>
      </c>
      <c r="F77" s="14"/>
      <c r="G77" s="15"/>
      <c r="H77" s="16">
        <f t="shared" si="27"/>
        <v>34873.15</v>
      </c>
      <c r="I77" s="16">
        <f t="shared" si="28"/>
        <v>43591.44</v>
      </c>
      <c r="J77" s="16">
        <f t="shared" si="29"/>
        <v>39232.300000000003</v>
      </c>
      <c r="K77" s="16">
        <f t="shared" si="30"/>
        <v>45771.01</v>
      </c>
      <c r="L77" s="16">
        <f t="shared" si="31"/>
        <v>52309.73</v>
      </c>
      <c r="M77" s="16">
        <f t="shared" si="32"/>
        <v>47950.59</v>
      </c>
      <c r="N77" s="16">
        <f t="shared" si="33"/>
        <v>56668.87</v>
      </c>
      <c r="O77" s="14"/>
      <c r="P77" s="16"/>
      <c r="Q77" s="17"/>
      <c r="R77" s="18"/>
    </row>
    <row r="78" spans="1:18" x14ac:dyDescent="0.25">
      <c r="A78" s="11">
        <v>67</v>
      </c>
      <c r="B78" s="12" t="s">
        <v>149</v>
      </c>
      <c r="C78" s="12" t="s">
        <v>150</v>
      </c>
      <c r="D78" s="11">
        <v>3.12</v>
      </c>
      <c r="E78" s="13">
        <v>1</v>
      </c>
      <c r="F78" s="14"/>
      <c r="G78" s="15"/>
      <c r="H78" s="16">
        <f t="shared" si="27"/>
        <v>85672.63</v>
      </c>
      <c r="I78" s="16">
        <f t="shared" si="28"/>
        <v>107090.79</v>
      </c>
      <c r="J78" s="16">
        <f t="shared" si="29"/>
        <v>96381.71</v>
      </c>
      <c r="K78" s="16">
        <f t="shared" si="30"/>
        <v>112445.33</v>
      </c>
      <c r="L78" s="16">
        <f t="shared" si="31"/>
        <v>128508.94</v>
      </c>
      <c r="M78" s="16">
        <f t="shared" si="32"/>
        <v>117799.87</v>
      </c>
      <c r="N78" s="16">
        <f t="shared" si="33"/>
        <v>139218.01999999999</v>
      </c>
      <c r="O78" s="14"/>
      <c r="P78" s="16"/>
      <c r="Q78" s="17"/>
      <c r="R78" s="18"/>
    </row>
    <row r="79" spans="1:18" x14ac:dyDescent="0.25">
      <c r="A79" s="11">
        <v>68</v>
      </c>
      <c r="B79" s="12" t="s">
        <v>151</v>
      </c>
      <c r="C79" s="12" t="s">
        <v>152</v>
      </c>
      <c r="D79" s="11">
        <v>4.51</v>
      </c>
      <c r="E79" s="13">
        <v>1</v>
      </c>
      <c r="F79" s="14"/>
      <c r="G79" s="15"/>
      <c r="H79" s="16">
        <f t="shared" si="27"/>
        <v>123840.88</v>
      </c>
      <c r="I79" s="16">
        <f t="shared" si="28"/>
        <v>154801.1</v>
      </c>
      <c r="J79" s="16">
        <f t="shared" si="29"/>
        <v>139320.99</v>
      </c>
      <c r="K79" s="16">
        <f t="shared" si="30"/>
        <v>162541.16</v>
      </c>
      <c r="L79" s="16">
        <f t="shared" si="31"/>
        <v>185761.33</v>
      </c>
      <c r="M79" s="16">
        <f t="shared" si="32"/>
        <v>170281.22</v>
      </c>
      <c r="N79" s="16">
        <f t="shared" si="33"/>
        <v>201241.44</v>
      </c>
      <c r="O79" s="14"/>
      <c r="P79" s="16"/>
      <c r="Q79" s="17"/>
      <c r="R79" s="18"/>
    </row>
    <row r="80" spans="1:18" x14ac:dyDescent="0.25">
      <c r="A80" s="11">
        <v>69</v>
      </c>
      <c r="B80" s="12" t="s">
        <v>153</v>
      </c>
      <c r="C80" s="12" t="s">
        <v>154</v>
      </c>
      <c r="D80" s="11">
        <v>7.2</v>
      </c>
      <c r="E80" s="13">
        <v>1</v>
      </c>
      <c r="F80" s="14"/>
      <c r="G80" s="15"/>
      <c r="H80" s="16">
        <f t="shared" si="27"/>
        <v>197706.07</v>
      </c>
      <c r="I80" s="16">
        <f t="shared" si="28"/>
        <v>247132.58</v>
      </c>
      <c r="J80" s="16">
        <f t="shared" si="29"/>
        <v>222419.33</v>
      </c>
      <c r="K80" s="16">
        <f t="shared" si="30"/>
        <v>259489.21</v>
      </c>
      <c r="L80" s="16">
        <f t="shared" si="31"/>
        <v>296559.09999999998</v>
      </c>
      <c r="M80" s="16">
        <f t="shared" si="32"/>
        <v>271845.84000000003</v>
      </c>
      <c r="N80" s="16">
        <f t="shared" si="33"/>
        <v>321272.36</v>
      </c>
      <c r="O80" s="14"/>
      <c r="P80" s="16"/>
      <c r="Q80" s="17"/>
      <c r="R80" s="18"/>
    </row>
    <row r="81" spans="1:18" x14ac:dyDescent="0.25">
      <c r="A81" s="11">
        <v>70</v>
      </c>
      <c r="B81" s="12" t="s">
        <v>155</v>
      </c>
      <c r="C81" s="12" t="s">
        <v>156</v>
      </c>
      <c r="D81" s="11">
        <v>1.18</v>
      </c>
      <c r="E81" s="13">
        <v>1.4</v>
      </c>
      <c r="F81" s="14"/>
      <c r="G81" s="15"/>
      <c r="H81" s="16">
        <f t="shared" si="27"/>
        <v>45362.559999999998</v>
      </c>
      <c r="I81" s="16">
        <f t="shared" si="28"/>
        <v>56703.199999999997</v>
      </c>
      <c r="J81" s="16">
        <f t="shared" si="29"/>
        <v>51032.88</v>
      </c>
      <c r="K81" s="16">
        <f t="shared" si="30"/>
        <v>59538.36</v>
      </c>
      <c r="L81" s="16">
        <f t="shared" si="31"/>
        <v>68043.839999999997</v>
      </c>
      <c r="M81" s="16">
        <f t="shared" si="32"/>
        <v>62373.52</v>
      </c>
      <c r="N81" s="16">
        <f t="shared" si="33"/>
        <v>73714.16</v>
      </c>
      <c r="O81" s="14"/>
      <c r="P81" s="16"/>
      <c r="Q81" s="17"/>
      <c r="R81" s="18"/>
    </row>
    <row r="82" spans="1:18" x14ac:dyDescent="0.25">
      <c r="A82" s="11">
        <v>71</v>
      </c>
      <c r="B82" s="12" t="s">
        <v>157</v>
      </c>
      <c r="C82" s="12" t="s">
        <v>158</v>
      </c>
      <c r="D82" s="11">
        <v>0.98</v>
      </c>
      <c r="E82" s="13">
        <v>1</v>
      </c>
      <c r="F82" s="14"/>
      <c r="G82" s="15"/>
      <c r="H82" s="16">
        <f t="shared" si="27"/>
        <v>26909.99</v>
      </c>
      <c r="I82" s="16">
        <f t="shared" si="28"/>
        <v>33637.49</v>
      </c>
      <c r="J82" s="16">
        <f t="shared" si="29"/>
        <v>30273.74</v>
      </c>
      <c r="K82" s="16">
        <f t="shared" si="30"/>
        <v>35319.370000000003</v>
      </c>
      <c r="L82" s="16">
        <f t="shared" si="31"/>
        <v>40364.99</v>
      </c>
      <c r="M82" s="16">
        <f t="shared" si="32"/>
        <v>37001.24</v>
      </c>
      <c r="N82" s="16">
        <f t="shared" si="33"/>
        <v>43728.74</v>
      </c>
      <c r="O82" s="14"/>
      <c r="P82" s="16"/>
      <c r="Q82" s="17"/>
      <c r="R82" s="18"/>
    </row>
    <row r="83" spans="1:18" ht="25.5" x14ac:dyDescent="0.25">
      <c r="A83" s="11">
        <v>72</v>
      </c>
      <c r="B83" s="12" t="s">
        <v>159</v>
      </c>
      <c r="C83" s="12" t="s">
        <v>160</v>
      </c>
      <c r="D83" s="11">
        <v>0.35</v>
      </c>
      <c r="E83" s="13">
        <v>1.2</v>
      </c>
      <c r="F83" s="14"/>
      <c r="G83" s="15"/>
      <c r="H83" s="16">
        <f t="shared" si="27"/>
        <v>11532.85</v>
      </c>
      <c r="I83" s="16">
        <f t="shared" si="28"/>
        <v>14416.07</v>
      </c>
      <c r="J83" s="16">
        <f t="shared" si="29"/>
        <v>12974.46</v>
      </c>
      <c r="K83" s="16">
        <f t="shared" si="30"/>
        <v>15136.87</v>
      </c>
      <c r="L83" s="16">
        <f t="shared" si="31"/>
        <v>17299.28</v>
      </c>
      <c r="M83" s="16">
        <f t="shared" si="32"/>
        <v>15857.67</v>
      </c>
      <c r="N83" s="16">
        <f t="shared" si="33"/>
        <v>18740.89</v>
      </c>
      <c r="O83" s="14"/>
      <c r="P83" s="20" t="s">
        <v>17</v>
      </c>
      <c r="Q83" s="17"/>
      <c r="R83" s="18"/>
    </row>
    <row r="84" spans="1:18" x14ac:dyDescent="0.25">
      <c r="A84" s="11">
        <v>73</v>
      </c>
      <c r="B84" s="12" t="s">
        <v>161</v>
      </c>
      <c r="C84" s="12" t="s">
        <v>162</v>
      </c>
      <c r="D84" s="11">
        <v>0.5</v>
      </c>
      <c r="E84" s="13">
        <v>1.2</v>
      </c>
      <c r="F84" s="14"/>
      <c r="G84" s="15"/>
      <c r="H84" s="16">
        <f t="shared" si="27"/>
        <v>16475.509999999998</v>
      </c>
      <c r="I84" s="16">
        <f t="shared" si="28"/>
        <v>20594.38</v>
      </c>
      <c r="J84" s="16">
        <f t="shared" si="29"/>
        <v>18534.939999999999</v>
      </c>
      <c r="K84" s="16">
        <f t="shared" si="30"/>
        <v>21624.1</v>
      </c>
      <c r="L84" s="16">
        <f t="shared" si="31"/>
        <v>24713.26</v>
      </c>
      <c r="M84" s="16">
        <f t="shared" si="32"/>
        <v>22653.82</v>
      </c>
      <c r="N84" s="16">
        <f t="shared" si="33"/>
        <v>26772.7</v>
      </c>
      <c r="O84" s="14"/>
      <c r="P84" s="20" t="s">
        <v>17</v>
      </c>
      <c r="Q84" s="17"/>
      <c r="R84" s="18"/>
    </row>
    <row r="85" spans="1:18" x14ac:dyDescent="0.25">
      <c r="A85" s="11">
        <v>74</v>
      </c>
      <c r="B85" s="12" t="s">
        <v>163</v>
      </c>
      <c r="C85" s="12" t="s">
        <v>164</v>
      </c>
      <c r="D85" s="11">
        <v>1</v>
      </c>
      <c r="E85" s="13">
        <v>1</v>
      </c>
      <c r="F85" s="14"/>
      <c r="G85" s="15"/>
      <c r="H85" s="16">
        <f t="shared" si="27"/>
        <v>27459.18</v>
      </c>
      <c r="I85" s="16">
        <f t="shared" si="28"/>
        <v>34323.97</v>
      </c>
      <c r="J85" s="16">
        <f t="shared" si="29"/>
        <v>30891.57</v>
      </c>
      <c r="K85" s="16">
        <f t="shared" si="30"/>
        <v>36040.17</v>
      </c>
      <c r="L85" s="16">
        <f t="shared" si="31"/>
        <v>41188.76</v>
      </c>
      <c r="M85" s="16">
        <f t="shared" si="32"/>
        <v>37756.370000000003</v>
      </c>
      <c r="N85" s="16">
        <f t="shared" si="33"/>
        <v>44621.16</v>
      </c>
      <c r="O85" s="14"/>
      <c r="P85" s="16"/>
      <c r="Q85" s="17"/>
      <c r="R85" s="18"/>
    </row>
    <row r="86" spans="1:18" s="21" customFormat="1" ht="13.5" x14ac:dyDescent="0.25">
      <c r="A86" s="11">
        <v>75</v>
      </c>
      <c r="B86" s="12" t="s">
        <v>165</v>
      </c>
      <c r="C86" s="12" t="s">
        <v>166</v>
      </c>
      <c r="D86" s="11">
        <v>4.4000000000000004</v>
      </c>
      <c r="E86" s="13">
        <v>1</v>
      </c>
      <c r="F86" s="14"/>
      <c r="G86" s="15"/>
      <c r="H86" s="16">
        <f t="shared" si="27"/>
        <v>120820.37</v>
      </c>
      <c r="I86" s="16">
        <f t="shared" si="28"/>
        <v>151025.47</v>
      </c>
      <c r="J86" s="16">
        <f t="shared" si="29"/>
        <v>135922.92000000001</v>
      </c>
      <c r="K86" s="16">
        <f t="shared" si="30"/>
        <v>158576.74</v>
      </c>
      <c r="L86" s="16">
        <f t="shared" si="31"/>
        <v>181230.56</v>
      </c>
      <c r="M86" s="16">
        <f t="shared" si="32"/>
        <v>166128.01</v>
      </c>
      <c r="N86" s="16">
        <f t="shared" si="33"/>
        <v>196333.11</v>
      </c>
      <c r="O86" s="14"/>
      <c r="P86" s="16"/>
      <c r="Q86" s="17"/>
      <c r="R86" s="18"/>
    </row>
    <row r="87" spans="1:18" x14ac:dyDescent="0.25">
      <c r="A87" s="11">
        <v>76</v>
      </c>
      <c r="B87" s="12" t="s">
        <v>167</v>
      </c>
      <c r="C87" s="12" t="s">
        <v>168</v>
      </c>
      <c r="D87" s="11">
        <v>2.2999999999999998</v>
      </c>
      <c r="E87" s="13">
        <v>1</v>
      </c>
      <c r="F87" s="14"/>
      <c r="G87" s="15"/>
      <c r="H87" s="16">
        <f t="shared" si="27"/>
        <v>63156.1</v>
      </c>
      <c r="I87" s="16">
        <f t="shared" si="28"/>
        <v>78945.13</v>
      </c>
      <c r="J87" s="16">
        <f t="shared" si="29"/>
        <v>71050.62</v>
      </c>
      <c r="K87" s="16">
        <f t="shared" si="30"/>
        <v>82892.39</v>
      </c>
      <c r="L87" s="16">
        <f t="shared" si="31"/>
        <v>94734.16</v>
      </c>
      <c r="M87" s="16">
        <f t="shared" si="32"/>
        <v>86839.64</v>
      </c>
      <c r="N87" s="16">
        <f t="shared" si="33"/>
        <v>102628.67</v>
      </c>
      <c r="O87" s="14"/>
      <c r="P87" s="16"/>
      <c r="Q87" s="17"/>
      <c r="R87" s="18"/>
    </row>
    <row r="88" spans="1:18" x14ac:dyDescent="0.25">
      <c r="A88" s="11">
        <v>77</v>
      </c>
      <c r="B88" s="12" t="s">
        <v>169</v>
      </c>
      <c r="C88" s="12" t="s">
        <v>170</v>
      </c>
      <c r="D88" s="11">
        <v>1.89</v>
      </c>
      <c r="E88" s="13">
        <v>0.8</v>
      </c>
      <c r="F88" s="14"/>
      <c r="G88" s="15">
        <v>0.91120000000000001</v>
      </c>
      <c r="H88" s="16">
        <f t="shared" ref="H88:N89" si="34">ROUND($D$5*$D88*ROUND((1-$R88)+$R88*$E88*H$11*1.14,4),2)</f>
        <v>42884.01</v>
      </c>
      <c r="I88" s="16">
        <f t="shared" si="34"/>
        <v>52341.71</v>
      </c>
      <c r="J88" s="16">
        <f t="shared" si="34"/>
        <v>47612.86</v>
      </c>
      <c r="K88" s="16">
        <f t="shared" si="34"/>
        <v>54708.98</v>
      </c>
      <c r="L88" s="16">
        <f t="shared" si="34"/>
        <v>61799.41</v>
      </c>
      <c r="M88" s="16">
        <f t="shared" si="34"/>
        <v>57070.559999999998</v>
      </c>
      <c r="N88" s="16">
        <f t="shared" si="34"/>
        <v>66528.259999999995</v>
      </c>
      <c r="O88" s="14"/>
      <c r="P88" s="16"/>
      <c r="Q88" s="17"/>
      <c r="R88" s="18">
        <f t="shared" ref="R88:R109" si="35">G88/1</f>
        <v>0.91120000000000001</v>
      </c>
    </row>
    <row r="89" spans="1:18" s="21" customFormat="1" ht="13.5" x14ac:dyDescent="0.25">
      <c r="A89" s="11">
        <v>78</v>
      </c>
      <c r="B89" s="12" t="s">
        <v>171</v>
      </c>
      <c r="C89" s="12" t="s">
        <v>172</v>
      </c>
      <c r="D89" s="11">
        <v>4.08</v>
      </c>
      <c r="E89" s="13">
        <v>0.8</v>
      </c>
      <c r="F89" s="14"/>
      <c r="G89" s="15">
        <v>0.61299999999999999</v>
      </c>
      <c r="H89" s="16">
        <f t="shared" si="34"/>
        <v>102476.21</v>
      </c>
      <c r="I89" s="16">
        <f t="shared" si="34"/>
        <v>116222.42</v>
      </c>
      <c r="J89" s="16">
        <f t="shared" si="34"/>
        <v>109355.46</v>
      </c>
      <c r="K89" s="16">
        <f t="shared" si="34"/>
        <v>119649.76</v>
      </c>
      <c r="L89" s="16">
        <f t="shared" si="34"/>
        <v>129956.35</v>
      </c>
      <c r="M89" s="16">
        <f t="shared" si="34"/>
        <v>123089.39</v>
      </c>
      <c r="N89" s="16">
        <f t="shared" si="34"/>
        <v>136823.31</v>
      </c>
      <c r="O89" s="14"/>
      <c r="P89" s="16"/>
      <c r="Q89" s="17"/>
      <c r="R89" s="18">
        <f t="shared" si="35"/>
        <v>0.61299999999999999</v>
      </c>
    </row>
    <row r="90" spans="1:18" x14ac:dyDescent="0.25">
      <c r="A90" s="11">
        <v>79</v>
      </c>
      <c r="B90" s="12" t="s">
        <v>173</v>
      </c>
      <c r="C90" s="12" t="s">
        <v>174</v>
      </c>
      <c r="D90" s="11"/>
      <c r="E90" s="13"/>
      <c r="F90" s="14"/>
      <c r="G90" s="15"/>
      <c r="H90" s="16">
        <f>ROUND($D$4*$D90*$E90*$H$11,2)</f>
        <v>0</v>
      </c>
      <c r="I90" s="16">
        <f>ROUND($D$4*$D90*$E90*$I$11,2)</f>
        <v>0</v>
      </c>
      <c r="J90" s="16">
        <f>ROUND($D$4*$D90*$E90*$J$11,2)</f>
        <v>0</v>
      </c>
      <c r="K90" s="16">
        <f>ROUND($D$4*$D90*$E90*$K$11,2)</f>
        <v>0</v>
      </c>
      <c r="L90" s="16">
        <f>ROUND($D$4*$D90*$E90*$L$11,2)</f>
        <v>0</v>
      </c>
      <c r="M90" s="16">
        <f>ROUND($D$4*$D90*$E90*$M$11,2)</f>
        <v>0</v>
      </c>
      <c r="N90" s="16">
        <f>ROUND($D$4*$D90*$E90*$N$11,2)</f>
        <v>0</v>
      </c>
      <c r="O90" s="14"/>
      <c r="P90" s="16"/>
      <c r="Q90" s="17"/>
      <c r="R90" s="18"/>
    </row>
    <row r="91" spans="1:18" ht="38.25" x14ac:dyDescent="0.25">
      <c r="A91" s="11">
        <v>80</v>
      </c>
      <c r="B91" s="12" t="s">
        <v>175</v>
      </c>
      <c r="C91" s="12" t="s">
        <v>176</v>
      </c>
      <c r="D91" s="11">
        <v>8.02</v>
      </c>
      <c r="E91" s="13">
        <v>1</v>
      </c>
      <c r="F91" s="14"/>
      <c r="G91" s="15">
        <v>0.63239999999999996</v>
      </c>
      <c r="H91" s="16">
        <f t="shared" ref="H91:N92" si="36">ROUND($D$5*$D91*ROUND((1-$R91)+$R91*$E91*H$11*1.14,4),2)</f>
        <v>228022.17</v>
      </c>
      <c r="I91" s="16">
        <f t="shared" si="36"/>
        <v>262842.46000000002</v>
      </c>
      <c r="J91" s="16">
        <f t="shared" si="36"/>
        <v>245432.32000000001</v>
      </c>
      <c r="K91" s="16">
        <f t="shared" si="36"/>
        <v>271559.61</v>
      </c>
      <c r="L91" s="16">
        <f t="shared" si="36"/>
        <v>297662.75</v>
      </c>
      <c r="M91" s="16">
        <f t="shared" si="36"/>
        <v>280252.61</v>
      </c>
      <c r="N91" s="16">
        <f t="shared" si="36"/>
        <v>315072.89</v>
      </c>
      <c r="O91" s="14"/>
      <c r="P91" s="16"/>
      <c r="Q91" s="17"/>
      <c r="R91" s="18">
        <f t="shared" si="35"/>
        <v>0.63239999999999996</v>
      </c>
    </row>
    <row r="92" spans="1:18" ht="38.25" x14ac:dyDescent="0.25">
      <c r="A92" s="11">
        <v>81</v>
      </c>
      <c r="B92" s="12" t="s">
        <v>177</v>
      </c>
      <c r="C92" s="12" t="s">
        <v>178</v>
      </c>
      <c r="D92" s="11">
        <v>5.67</v>
      </c>
      <c r="E92" s="13">
        <v>1</v>
      </c>
      <c r="F92" s="14"/>
      <c r="G92" s="15">
        <v>0.63239999999999996</v>
      </c>
      <c r="H92" s="16">
        <f t="shared" si="36"/>
        <v>161207.70000000001</v>
      </c>
      <c r="I92" s="16">
        <f t="shared" si="36"/>
        <v>185825.03</v>
      </c>
      <c r="J92" s="16">
        <f t="shared" si="36"/>
        <v>173516.36</v>
      </c>
      <c r="K92" s="16">
        <f t="shared" si="36"/>
        <v>191987.9</v>
      </c>
      <c r="L92" s="16">
        <f t="shared" si="36"/>
        <v>210442.37</v>
      </c>
      <c r="M92" s="16">
        <f t="shared" si="36"/>
        <v>198133.7</v>
      </c>
      <c r="N92" s="16">
        <f t="shared" si="36"/>
        <v>222751.04</v>
      </c>
      <c r="O92" s="14"/>
      <c r="P92" s="16"/>
      <c r="Q92" s="17"/>
      <c r="R92" s="18">
        <f t="shared" si="35"/>
        <v>0.63239999999999996</v>
      </c>
    </row>
    <row r="93" spans="1:18" x14ac:dyDescent="0.25">
      <c r="A93" s="11">
        <v>82</v>
      </c>
      <c r="B93" s="12" t="s">
        <v>179</v>
      </c>
      <c r="C93" s="12" t="s">
        <v>180</v>
      </c>
      <c r="D93" s="11"/>
      <c r="E93" s="13"/>
      <c r="F93" s="14"/>
      <c r="G93" s="15"/>
      <c r="H93" s="16">
        <f>ROUND($D$4*$D93*$E93*$H$11,2)</f>
        <v>0</v>
      </c>
      <c r="I93" s="16">
        <f>ROUND($D$4*$D93*$E93*$I$11,2)</f>
        <v>0</v>
      </c>
      <c r="J93" s="16">
        <f>ROUND($D$4*$D93*$E93*$J$11,2)</f>
        <v>0</v>
      </c>
      <c r="K93" s="16">
        <f>ROUND($D$4*$D93*$E93*$K$11,2)</f>
        <v>0</v>
      </c>
      <c r="L93" s="16">
        <f>ROUND($D$4*$D93*$E93*$L$11,2)</f>
        <v>0</v>
      </c>
      <c r="M93" s="16">
        <f>ROUND($D$4*$D93*$E93*$M$11,2)</f>
        <v>0</v>
      </c>
      <c r="N93" s="16">
        <f>ROUND($D$4*$D93*$E93*$N$11,2)</f>
        <v>0</v>
      </c>
      <c r="O93" s="14"/>
      <c r="P93" s="16"/>
      <c r="Q93" s="17"/>
      <c r="R93" s="18"/>
    </row>
    <row r="94" spans="1:18" ht="38.25" x14ac:dyDescent="0.25">
      <c r="A94" s="11">
        <v>83</v>
      </c>
      <c r="B94" s="12" t="s">
        <v>181</v>
      </c>
      <c r="C94" s="12" t="s">
        <v>182</v>
      </c>
      <c r="D94" s="11">
        <v>14.35</v>
      </c>
      <c r="E94" s="13">
        <v>1</v>
      </c>
      <c r="F94" s="14"/>
      <c r="G94" s="15">
        <v>0.77629999999999999</v>
      </c>
      <c r="H94" s="16">
        <f t="shared" ref="H94:N95" si="37">ROUND($D$5*$D94*ROUND((1-$R94)+$R94*$E94*H$11*1.14,4),2)</f>
        <v>402550.83</v>
      </c>
      <c r="I94" s="16">
        <f t="shared" si="37"/>
        <v>479025.55</v>
      </c>
      <c r="J94" s="16">
        <f t="shared" si="37"/>
        <v>440788.19</v>
      </c>
      <c r="K94" s="16">
        <f t="shared" si="37"/>
        <v>498122.62</v>
      </c>
      <c r="L94" s="16">
        <f t="shared" si="37"/>
        <v>555500.27</v>
      </c>
      <c r="M94" s="16">
        <f t="shared" si="37"/>
        <v>517262.91</v>
      </c>
      <c r="N94" s="16">
        <f t="shared" si="37"/>
        <v>593737.62</v>
      </c>
      <c r="O94" s="14"/>
      <c r="P94" s="16"/>
      <c r="Q94" s="17"/>
      <c r="R94" s="18">
        <f t="shared" si="35"/>
        <v>0.77629999999999999</v>
      </c>
    </row>
    <row r="95" spans="1:18" s="5" customFormat="1" ht="38.25" x14ac:dyDescent="0.25">
      <c r="A95" s="11">
        <v>84</v>
      </c>
      <c r="B95" s="12" t="s">
        <v>183</v>
      </c>
      <c r="C95" s="12" t="s">
        <v>184</v>
      </c>
      <c r="D95" s="11">
        <v>10.63</v>
      </c>
      <c r="E95" s="13">
        <v>1</v>
      </c>
      <c r="F95" s="14"/>
      <c r="G95" s="15">
        <v>0.77629999999999999</v>
      </c>
      <c r="H95" s="16">
        <f t="shared" si="37"/>
        <v>298196.19</v>
      </c>
      <c r="I95" s="16">
        <f t="shared" si="37"/>
        <v>354846.1</v>
      </c>
      <c r="J95" s="16">
        <f t="shared" si="37"/>
        <v>326521.14</v>
      </c>
      <c r="K95" s="16">
        <f t="shared" si="37"/>
        <v>368992.58</v>
      </c>
      <c r="L95" s="16">
        <f t="shared" si="37"/>
        <v>411496.02</v>
      </c>
      <c r="M95" s="16">
        <f t="shared" si="37"/>
        <v>383171.06</v>
      </c>
      <c r="N95" s="16">
        <f t="shared" si="37"/>
        <v>439820.97</v>
      </c>
      <c r="O95" s="14"/>
      <c r="P95" s="16"/>
      <c r="Q95" s="17"/>
      <c r="R95" s="18">
        <f t="shared" si="35"/>
        <v>0.77629999999999999</v>
      </c>
    </row>
    <row r="96" spans="1:18" s="5" customFormat="1" x14ac:dyDescent="0.25">
      <c r="A96" s="11">
        <v>85</v>
      </c>
      <c r="B96" s="12" t="s">
        <v>185</v>
      </c>
      <c r="C96" s="12" t="s">
        <v>186</v>
      </c>
      <c r="D96" s="11">
        <v>2.0699999999999998</v>
      </c>
      <c r="E96" s="13">
        <v>0.8</v>
      </c>
      <c r="F96" s="14"/>
      <c r="G96" s="15"/>
      <c r="H96" s="16">
        <f t="shared" ref="H96:H105" si="38">ROUND($D$4*$D96*$E96*$H$11,2)</f>
        <v>45472.4</v>
      </c>
      <c r="I96" s="16">
        <f t="shared" ref="I96:I105" si="39">ROUND($D$4*$D96*$E96*$I$11,2)</f>
        <v>56840.49</v>
      </c>
      <c r="J96" s="16">
        <f t="shared" ref="J96:J105" si="40">ROUND($D$4*$D96*$E96*$J$11,2)</f>
        <v>51156.44</v>
      </c>
      <c r="K96" s="16">
        <f t="shared" ref="K96:K105" si="41">ROUND($D$4*$D96*$E96*$K$11,2)</f>
        <v>59682.52</v>
      </c>
      <c r="L96" s="16">
        <f t="shared" ref="L96:L105" si="42">ROUND($D$4*$D96*$E96*$L$11,2)</f>
        <v>68208.59</v>
      </c>
      <c r="M96" s="16">
        <f t="shared" ref="M96:M105" si="43">ROUND($D$4*$D96*$E96*$M$11,2)</f>
        <v>62524.54</v>
      </c>
      <c r="N96" s="16">
        <f t="shared" ref="N96:N105" si="44">ROUND($D$4*$D96*$E96*$N$11,2)</f>
        <v>73892.639999999999</v>
      </c>
      <c r="O96" s="14"/>
      <c r="P96" s="16"/>
      <c r="Q96" s="17"/>
      <c r="R96" s="18"/>
    </row>
    <row r="97" spans="1:19" s="5" customFormat="1" ht="25.5" x14ac:dyDescent="0.25">
      <c r="A97" s="11">
        <v>86</v>
      </c>
      <c r="B97" s="12" t="s">
        <v>187</v>
      </c>
      <c r="C97" s="12" t="s">
        <v>188</v>
      </c>
      <c r="D97" s="11">
        <v>1.42</v>
      </c>
      <c r="E97" s="13">
        <v>1</v>
      </c>
      <c r="F97" s="14"/>
      <c r="G97" s="15"/>
      <c r="H97" s="16">
        <f t="shared" si="38"/>
        <v>38992.03</v>
      </c>
      <c r="I97" s="16">
        <f t="shared" si="39"/>
        <v>48740.04</v>
      </c>
      <c r="J97" s="16">
        <f t="shared" si="40"/>
        <v>43866.03</v>
      </c>
      <c r="K97" s="16">
        <f t="shared" si="41"/>
        <v>51177.04</v>
      </c>
      <c r="L97" s="16">
        <f t="shared" si="42"/>
        <v>58488.04</v>
      </c>
      <c r="M97" s="16">
        <f t="shared" si="43"/>
        <v>53614.04</v>
      </c>
      <c r="N97" s="16">
        <f t="shared" si="44"/>
        <v>63362.05</v>
      </c>
      <c r="O97" s="14"/>
      <c r="P97" s="16"/>
      <c r="Q97" s="17"/>
      <c r="R97" s="18"/>
    </row>
    <row r="98" spans="1:19" s="5" customFormat="1" ht="25.5" x14ac:dyDescent="0.25">
      <c r="A98" s="11">
        <v>87</v>
      </c>
      <c r="B98" s="12" t="s">
        <v>189</v>
      </c>
      <c r="C98" s="12" t="s">
        <v>190</v>
      </c>
      <c r="D98" s="11">
        <v>2.81</v>
      </c>
      <c r="E98" s="13">
        <v>1</v>
      </c>
      <c r="F98" s="14"/>
      <c r="G98" s="15"/>
      <c r="H98" s="16">
        <f t="shared" si="38"/>
        <v>77160.28</v>
      </c>
      <c r="I98" s="16">
        <f t="shared" si="39"/>
        <v>96450.36</v>
      </c>
      <c r="J98" s="16">
        <f t="shared" si="40"/>
        <v>86805.32</v>
      </c>
      <c r="K98" s="16">
        <f t="shared" si="41"/>
        <v>101272.87</v>
      </c>
      <c r="L98" s="16">
        <f t="shared" si="42"/>
        <v>115740.43</v>
      </c>
      <c r="M98" s="16">
        <f t="shared" si="43"/>
        <v>106095.39</v>
      </c>
      <c r="N98" s="16">
        <f t="shared" si="44"/>
        <v>125385.46</v>
      </c>
      <c r="O98" s="14"/>
      <c r="P98" s="16"/>
      <c r="Q98" s="14" t="s">
        <v>17</v>
      </c>
      <c r="R98" s="18"/>
    </row>
    <row r="99" spans="1:19" s="5" customFormat="1" x14ac:dyDescent="0.25">
      <c r="A99" s="11">
        <v>88</v>
      </c>
      <c r="B99" s="12" t="s">
        <v>191</v>
      </c>
      <c r="C99" s="12" t="s">
        <v>192</v>
      </c>
      <c r="D99" s="11">
        <v>1.1200000000000001</v>
      </c>
      <c r="E99" s="13">
        <v>1.4</v>
      </c>
      <c r="F99" s="14"/>
      <c r="G99" s="15"/>
      <c r="H99" s="16">
        <f t="shared" si="38"/>
        <v>43055.99</v>
      </c>
      <c r="I99" s="16">
        <f t="shared" si="39"/>
        <v>53819.98</v>
      </c>
      <c r="J99" s="16">
        <f t="shared" si="40"/>
        <v>48437.99</v>
      </c>
      <c r="K99" s="16">
        <f t="shared" si="41"/>
        <v>56510.98</v>
      </c>
      <c r="L99" s="16">
        <f t="shared" si="42"/>
        <v>64583.98</v>
      </c>
      <c r="M99" s="16">
        <f t="shared" si="43"/>
        <v>59201.98</v>
      </c>
      <c r="N99" s="16">
        <f t="shared" si="44"/>
        <v>69965.98</v>
      </c>
      <c r="O99" s="14"/>
      <c r="P99" s="16"/>
      <c r="Q99" s="17"/>
      <c r="R99" s="18"/>
    </row>
    <row r="100" spans="1:19" s="5" customFormat="1" x14ac:dyDescent="0.25">
      <c r="A100" s="11">
        <v>89</v>
      </c>
      <c r="B100" s="12" t="s">
        <v>193</v>
      </c>
      <c r="C100" s="12" t="s">
        <v>194</v>
      </c>
      <c r="D100" s="11">
        <v>2.0099999999999998</v>
      </c>
      <c r="E100" s="13">
        <v>1</v>
      </c>
      <c r="F100" s="14"/>
      <c r="G100" s="15"/>
      <c r="H100" s="16">
        <f t="shared" si="38"/>
        <v>55192.94</v>
      </c>
      <c r="I100" s="16">
        <f t="shared" si="39"/>
        <v>68991.179999999993</v>
      </c>
      <c r="J100" s="16">
        <f t="shared" si="40"/>
        <v>62092.06</v>
      </c>
      <c r="K100" s="16">
        <f t="shared" si="41"/>
        <v>72440.740000000005</v>
      </c>
      <c r="L100" s="16">
        <f t="shared" si="42"/>
        <v>82789.42</v>
      </c>
      <c r="M100" s="16">
        <f t="shared" si="43"/>
        <v>75890.3</v>
      </c>
      <c r="N100" s="16">
        <f t="shared" si="44"/>
        <v>89688.53</v>
      </c>
      <c r="O100" s="14"/>
      <c r="P100" s="16"/>
      <c r="Q100" s="14" t="s">
        <v>17</v>
      </c>
      <c r="R100" s="18"/>
    </row>
    <row r="101" spans="1:19" s="5" customFormat="1" x14ac:dyDescent="0.25">
      <c r="A101" s="11">
        <v>90</v>
      </c>
      <c r="B101" s="12" t="s">
        <v>195</v>
      </c>
      <c r="C101" s="12" t="s">
        <v>196</v>
      </c>
      <c r="D101" s="11">
        <v>1.42</v>
      </c>
      <c r="E101" s="13">
        <v>1</v>
      </c>
      <c r="F101" s="14"/>
      <c r="G101" s="15"/>
      <c r="H101" s="16">
        <f t="shared" si="38"/>
        <v>38992.03</v>
      </c>
      <c r="I101" s="16">
        <f t="shared" si="39"/>
        <v>48740.04</v>
      </c>
      <c r="J101" s="16">
        <f t="shared" si="40"/>
        <v>43866.03</v>
      </c>
      <c r="K101" s="16">
        <f t="shared" si="41"/>
        <v>51177.04</v>
      </c>
      <c r="L101" s="16">
        <f t="shared" si="42"/>
        <v>58488.04</v>
      </c>
      <c r="M101" s="16">
        <f t="shared" si="43"/>
        <v>53614.04</v>
      </c>
      <c r="N101" s="16">
        <f t="shared" si="44"/>
        <v>63362.05</v>
      </c>
      <c r="O101" s="14"/>
      <c r="P101" s="16"/>
      <c r="Q101" s="17"/>
      <c r="R101" s="18"/>
    </row>
    <row r="102" spans="1:19" s="5" customFormat="1" x14ac:dyDescent="0.25">
      <c r="A102" s="11">
        <v>91</v>
      </c>
      <c r="B102" s="12" t="s">
        <v>197</v>
      </c>
      <c r="C102" s="12" t="s">
        <v>198</v>
      </c>
      <c r="D102" s="11">
        <v>2.38</v>
      </c>
      <c r="E102" s="13">
        <v>1</v>
      </c>
      <c r="F102" s="14"/>
      <c r="G102" s="15"/>
      <c r="H102" s="16">
        <f t="shared" si="38"/>
        <v>65352.84</v>
      </c>
      <c r="I102" s="16">
        <f t="shared" si="39"/>
        <v>81691.05</v>
      </c>
      <c r="J102" s="16">
        <f t="shared" si="40"/>
        <v>73521.94</v>
      </c>
      <c r="K102" s="16">
        <f t="shared" si="41"/>
        <v>85775.6</v>
      </c>
      <c r="L102" s="16">
        <f t="shared" si="42"/>
        <v>98029.26</v>
      </c>
      <c r="M102" s="16">
        <f t="shared" si="43"/>
        <v>89860.15</v>
      </c>
      <c r="N102" s="16">
        <f t="shared" si="44"/>
        <v>106198.36</v>
      </c>
      <c r="O102" s="14"/>
      <c r="P102" s="16"/>
      <c r="Q102" s="14" t="s">
        <v>17</v>
      </c>
      <c r="R102" s="18"/>
      <c r="S102" s="19"/>
    </row>
    <row r="103" spans="1:19" s="5" customFormat="1" ht="25.5" x14ac:dyDescent="0.25">
      <c r="A103" s="11">
        <v>92</v>
      </c>
      <c r="B103" s="12" t="s">
        <v>199</v>
      </c>
      <c r="C103" s="12" t="s">
        <v>200</v>
      </c>
      <c r="D103" s="11">
        <v>1.61</v>
      </c>
      <c r="E103" s="13">
        <v>1</v>
      </c>
      <c r="F103" s="14"/>
      <c r="G103" s="15"/>
      <c r="H103" s="16">
        <f t="shared" si="38"/>
        <v>44209.27</v>
      </c>
      <c r="I103" s="16">
        <f t="shared" si="39"/>
        <v>55261.59</v>
      </c>
      <c r="J103" s="16">
        <f t="shared" si="40"/>
        <v>49735.43</v>
      </c>
      <c r="K103" s="16">
        <f t="shared" si="41"/>
        <v>58024.67</v>
      </c>
      <c r="L103" s="16">
        <f t="shared" si="42"/>
        <v>66313.91</v>
      </c>
      <c r="M103" s="16">
        <f t="shared" si="43"/>
        <v>60787.75</v>
      </c>
      <c r="N103" s="16">
        <f t="shared" si="44"/>
        <v>71840.070000000007</v>
      </c>
      <c r="O103" s="14"/>
      <c r="P103" s="16"/>
      <c r="Q103" s="14" t="s">
        <v>17</v>
      </c>
      <c r="R103" s="18"/>
    </row>
    <row r="104" spans="1:19" s="5" customFormat="1" ht="25.5" x14ac:dyDescent="0.25">
      <c r="A104" s="11">
        <v>93</v>
      </c>
      <c r="B104" s="12" t="s">
        <v>201</v>
      </c>
      <c r="C104" s="12" t="s">
        <v>202</v>
      </c>
      <c r="D104" s="11">
        <v>2.99</v>
      </c>
      <c r="E104" s="13">
        <v>1</v>
      </c>
      <c r="F104" s="14"/>
      <c r="G104" s="15"/>
      <c r="H104" s="16">
        <f t="shared" si="38"/>
        <v>82102.94</v>
      </c>
      <c r="I104" s="16">
        <f t="shared" si="39"/>
        <v>102628.67</v>
      </c>
      <c r="J104" s="16">
        <f t="shared" si="40"/>
        <v>92365.8</v>
      </c>
      <c r="K104" s="16">
        <f t="shared" si="41"/>
        <v>107760.1</v>
      </c>
      <c r="L104" s="16">
        <f t="shared" si="42"/>
        <v>123154.4</v>
      </c>
      <c r="M104" s="16">
        <f t="shared" si="43"/>
        <v>112891.54</v>
      </c>
      <c r="N104" s="16">
        <f t="shared" si="44"/>
        <v>133417.26999999999</v>
      </c>
      <c r="O104" s="14"/>
      <c r="P104" s="16"/>
      <c r="Q104" s="14" t="s">
        <v>17</v>
      </c>
      <c r="R104" s="18"/>
    </row>
    <row r="105" spans="1:19" s="5" customFormat="1" ht="25.5" x14ac:dyDescent="0.25">
      <c r="A105" s="11">
        <v>94</v>
      </c>
      <c r="B105" s="12" t="s">
        <v>203</v>
      </c>
      <c r="C105" s="12" t="s">
        <v>204</v>
      </c>
      <c r="D105" s="11">
        <v>3.54</v>
      </c>
      <c r="E105" s="13">
        <v>1</v>
      </c>
      <c r="F105" s="14"/>
      <c r="G105" s="15"/>
      <c r="H105" s="16">
        <f t="shared" si="38"/>
        <v>97205.48</v>
      </c>
      <c r="I105" s="16">
        <f t="shared" si="39"/>
        <v>121506.85</v>
      </c>
      <c r="J105" s="16">
        <f t="shared" si="40"/>
        <v>109356.17</v>
      </c>
      <c r="K105" s="16">
        <f t="shared" si="41"/>
        <v>127582.2</v>
      </c>
      <c r="L105" s="16">
        <f t="shared" si="42"/>
        <v>145808.22</v>
      </c>
      <c r="M105" s="16">
        <f t="shared" si="43"/>
        <v>133657.54</v>
      </c>
      <c r="N105" s="16">
        <f t="shared" si="44"/>
        <v>157958.91</v>
      </c>
      <c r="O105" s="14"/>
      <c r="P105" s="16"/>
      <c r="Q105" s="14" t="s">
        <v>17</v>
      </c>
      <c r="R105" s="18"/>
    </row>
    <row r="106" spans="1:19" s="5" customFormat="1" x14ac:dyDescent="0.25">
      <c r="A106" s="11">
        <v>95</v>
      </c>
      <c r="B106" s="12" t="s">
        <v>205</v>
      </c>
      <c r="C106" s="12" t="s">
        <v>206</v>
      </c>
      <c r="D106" s="11">
        <v>0.84</v>
      </c>
      <c r="E106" s="13">
        <v>1</v>
      </c>
      <c r="F106" s="14">
        <v>1</v>
      </c>
      <c r="G106" s="15"/>
      <c r="H106" s="16">
        <f t="shared" ref="H106:N106" si="45">ROUND($D$4*$D106*$E106,2)</f>
        <v>28832.13</v>
      </c>
      <c r="I106" s="16">
        <f t="shared" si="45"/>
        <v>28832.13</v>
      </c>
      <c r="J106" s="16">
        <f t="shared" si="45"/>
        <v>28832.13</v>
      </c>
      <c r="K106" s="16">
        <f t="shared" si="45"/>
        <v>28832.13</v>
      </c>
      <c r="L106" s="16">
        <f t="shared" si="45"/>
        <v>28832.13</v>
      </c>
      <c r="M106" s="16">
        <f t="shared" si="45"/>
        <v>28832.13</v>
      </c>
      <c r="N106" s="16">
        <f t="shared" si="45"/>
        <v>28832.13</v>
      </c>
      <c r="O106" s="14" t="s">
        <v>17</v>
      </c>
      <c r="P106" s="16"/>
      <c r="Q106" s="14" t="s">
        <v>17</v>
      </c>
      <c r="R106" s="18"/>
    </row>
    <row r="107" spans="1:19" s="5" customFormat="1" x14ac:dyDescent="0.25">
      <c r="A107" s="11">
        <v>96</v>
      </c>
      <c r="B107" s="12" t="s">
        <v>207</v>
      </c>
      <c r="C107" s="12" t="s">
        <v>208</v>
      </c>
      <c r="D107" s="11">
        <v>1.74</v>
      </c>
      <c r="E107" s="13">
        <v>1</v>
      </c>
      <c r="F107" s="14"/>
      <c r="G107" s="15"/>
      <c r="H107" s="16">
        <f>ROUND($D$4*$D107*$E107*$H$11,2)</f>
        <v>47778.97</v>
      </c>
      <c r="I107" s="16">
        <f>ROUND($D$4*$D107*$E107*$I$11,2)</f>
        <v>59723.71</v>
      </c>
      <c r="J107" s="16">
        <f>ROUND($D$4*$D107*$E107*$J$11,2)</f>
        <v>53751.34</v>
      </c>
      <c r="K107" s="16">
        <f>ROUND($D$4*$D107*$E107*$K$11,2)</f>
        <v>62709.89</v>
      </c>
      <c r="L107" s="16">
        <f>ROUND($D$4*$D107*$E107*$L$11,2)</f>
        <v>71668.45</v>
      </c>
      <c r="M107" s="16">
        <f>ROUND($D$4*$D107*$E107*$M$11,2)</f>
        <v>65696.08</v>
      </c>
      <c r="N107" s="16">
        <f>ROUND($D$4*$D107*$E107*$N$11,2)</f>
        <v>77640.820000000007</v>
      </c>
      <c r="O107" s="14"/>
      <c r="P107" s="20" t="s">
        <v>17</v>
      </c>
      <c r="Q107" s="14" t="s">
        <v>17</v>
      </c>
      <c r="R107" s="18"/>
    </row>
    <row r="108" spans="1:19" s="5" customFormat="1" x14ac:dyDescent="0.25">
      <c r="A108" s="11">
        <v>97</v>
      </c>
      <c r="B108" s="12" t="s">
        <v>209</v>
      </c>
      <c r="C108" s="12" t="s">
        <v>210</v>
      </c>
      <c r="D108" s="11">
        <v>2.4900000000000002</v>
      </c>
      <c r="E108" s="13">
        <v>1</v>
      </c>
      <c r="F108" s="14"/>
      <c r="G108" s="15"/>
      <c r="H108" s="16">
        <f>ROUND($D$4*$D108*$E108*$H$11,2)</f>
        <v>68373.350000000006</v>
      </c>
      <c r="I108" s="16">
        <f>ROUND($D$4*$D108*$E108*$I$11,2)</f>
        <v>85466.69</v>
      </c>
      <c r="J108" s="16">
        <f>ROUND($D$4*$D108*$E108*$J$11,2)</f>
        <v>76920.02</v>
      </c>
      <c r="K108" s="16">
        <f>ROUND($D$4*$D108*$E108*$K$11,2)</f>
        <v>89740.02</v>
      </c>
      <c r="L108" s="16">
        <f>ROUND($D$4*$D108*$E108*$L$11,2)</f>
        <v>102560.02</v>
      </c>
      <c r="M108" s="16">
        <f>ROUND($D$4*$D108*$E108*$M$11,2)</f>
        <v>94013.35</v>
      </c>
      <c r="N108" s="16">
        <f>ROUND($D$4*$D108*$E108*$N$11,2)</f>
        <v>111106.69</v>
      </c>
      <c r="O108" s="14"/>
      <c r="P108" s="16"/>
      <c r="Q108" s="14" t="s">
        <v>17</v>
      </c>
      <c r="R108" s="18"/>
    </row>
    <row r="109" spans="1:19" s="5" customFormat="1" x14ac:dyDescent="0.25">
      <c r="A109" s="11">
        <v>98</v>
      </c>
      <c r="B109" s="12" t="s">
        <v>211</v>
      </c>
      <c r="C109" s="12" t="s">
        <v>212</v>
      </c>
      <c r="D109" s="11">
        <v>7.23</v>
      </c>
      <c r="E109" s="13">
        <v>1</v>
      </c>
      <c r="F109" s="14"/>
      <c r="G109" s="15">
        <v>0.3332</v>
      </c>
      <c r="H109" s="16">
        <f t="shared" ref="H109:N109" si="46">ROUND($D$5*$D109*ROUND((1-$R109)+$R109*$E109*H$11*1.14,4),2)</f>
        <v>211308.06</v>
      </c>
      <c r="I109" s="16">
        <f t="shared" si="46"/>
        <v>227830.44</v>
      </c>
      <c r="J109" s="16">
        <f t="shared" si="46"/>
        <v>219580.13</v>
      </c>
      <c r="K109" s="16">
        <f t="shared" si="46"/>
        <v>231966.48</v>
      </c>
      <c r="L109" s="16">
        <f t="shared" si="46"/>
        <v>244374.6</v>
      </c>
      <c r="M109" s="16">
        <f t="shared" si="46"/>
        <v>236102.52</v>
      </c>
      <c r="N109" s="16">
        <f t="shared" si="46"/>
        <v>252646.68</v>
      </c>
      <c r="O109" s="14"/>
      <c r="P109" s="16"/>
      <c r="Q109" s="17" t="s">
        <v>17</v>
      </c>
      <c r="R109" s="18">
        <f t="shared" si="35"/>
        <v>0.3332</v>
      </c>
      <c r="S109" s="19"/>
    </row>
    <row r="110" spans="1:19" s="5" customFormat="1" x14ac:dyDescent="0.25">
      <c r="A110" s="11">
        <v>99</v>
      </c>
      <c r="B110" s="12" t="s">
        <v>213</v>
      </c>
      <c r="C110" s="12" t="s">
        <v>214</v>
      </c>
      <c r="D110" s="11">
        <v>0.98</v>
      </c>
      <c r="E110" s="13">
        <v>1</v>
      </c>
      <c r="F110" s="14"/>
      <c r="G110" s="15"/>
      <c r="H110" s="16">
        <f>ROUND($D$4*$D110*$E110*$H$11,2)</f>
        <v>26909.99</v>
      </c>
      <c r="I110" s="16">
        <f>ROUND($D$4*$D110*$E110*$I$11,2)</f>
        <v>33637.49</v>
      </c>
      <c r="J110" s="16">
        <f>ROUND($D$4*$D110*$E110*$J$11,2)</f>
        <v>30273.74</v>
      </c>
      <c r="K110" s="16">
        <f>ROUND($D$4*$D110*$E110*$K$11,2)</f>
        <v>35319.370000000003</v>
      </c>
      <c r="L110" s="16">
        <f>ROUND($D$4*$D110*$E110*$L$11,2)</f>
        <v>40364.99</v>
      </c>
      <c r="M110" s="16">
        <f>ROUND($D$4*$D110*$E110*$M$11,2)</f>
        <v>37001.24</v>
      </c>
      <c r="N110" s="16">
        <f>ROUND($D$4*$D110*$E110*$N$11,2)</f>
        <v>43728.74</v>
      </c>
      <c r="O110" s="14"/>
      <c r="P110" s="16"/>
      <c r="Q110" s="17"/>
      <c r="R110" s="18"/>
    </row>
    <row r="111" spans="1:19" s="5" customFormat="1" x14ac:dyDescent="0.25">
      <c r="A111" s="11">
        <v>100</v>
      </c>
      <c r="B111" s="12" t="s">
        <v>215</v>
      </c>
      <c r="C111" s="12" t="s">
        <v>216</v>
      </c>
      <c r="D111" s="11">
        <v>1.55</v>
      </c>
      <c r="E111" s="13">
        <v>1</v>
      </c>
      <c r="F111" s="14"/>
      <c r="G111" s="15"/>
      <c r="H111" s="16">
        <f>ROUND($D$4*$D111*$E111*$H$11,2)</f>
        <v>42561.72</v>
      </c>
      <c r="I111" s="16">
        <f>ROUND($D$4*$D111*$E111*$I$11,2)</f>
        <v>53202.15</v>
      </c>
      <c r="J111" s="16">
        <f>ROUND($D$4*$D111*$E111*$J$11,2)</f>
        <v>47881.94</v>
      </c>
      <c r="K111" s="16">
        <f>ROUND($D$4*$D111*$E111*$K$11,2)</f>
        <v>55862.26</v>
      </c>
      <c r="L111" s="16">
        <f>ROUND($D$4*$D111*$E111*$L$11,2)</f>
        <v>63842.58</v>
      </c>
      <c r="M111" s="16">
        <f>ROUND($D$4*$D111*$E111*$M$11,2)</f>
        <v>58522.37</v>
      </c>
      <c r="N111" s="16">
        <f>ROUND($D$4*$D111*$E111*$N$11,2)</f>
        <v>69162.8</v>
      </c>
      <c r="O111" s="14"/>
      <c r="P111" s="16"/>
      <c r="Q111" s="17"/>
      <c r="R111" s="18"/>
      <c r="S111" s="19"/>
    </row>
    <row r="112" spans="1:19" s="5" customFormat="1" x14ac:dyDescent="0.25">
      <c r="A112" s="11">
        <v>101</v>
      </c>
      <c r="B112" s="12" t="s">
        <v>217</v>
      </c>
      <c r="C112" s="12" t="s">
        <v>218</v>
      </c>
      <c r="D112" s="11">
        <v>0.84</v>
      </c>
      <c r="E112" s="13">
        <v>1</v>
      </c>
      <c r="F112" s="14"/>
      <c r="G112" s="15"/>
      <c r="H112" s="16">
        <f>ROUND($D$4*$D112*$E112*$H$11,2)</f>
        <v>23065.71</v>
      </c>
      <c r="I112" s="16">
        <f>ROUND($D$4*$D112*$E112*$I$11,2)</f>
        <v>28832.13</v>
      </c>
      <c r="J112" s="16">
        <f>ROUND($D$4*$D112*$E112*$J$11,2)</f>
        <v>25948.92</v>
      </c>
      <c r="K112" s="16">
        <f>ROUND($D$4*$D112*$E112*$K$11,2)</f>
        <v>30273.74</v>
      </c>
      <c r="L112" s="16">
        <f>ROUND($D$4*$D112*$E112*$L$11,2)</f>
        <v>34598.559999999998</v>
      </c>
      <c r="M112" s="16">
        <f>ROUND($D$4*$D112*$E112*$M$11,2)</f>
        <v>31715.35</v>
      </c>
      <c r="N112" s="16">
        <f>ROUND($D$4*$D112*$E112*$N$11,2)</f>
        <v>37481.78</v>
      </c>
      <c r="O112" s="14"/>
      <c r="P112" s="16"/>
      <c r="Q112" s="17"/>
      <c r="R112" s="18"/>
      <c r="S112" s="19"/>
    </row>
    <row r="113" spans="1:19" s="5" customFormat="1" x14ac:dyDescent="0.25">
      <c r="A113" s="11">
        <v>102</v>
      </c>
      <c r="B113" s="12" t="s">
        <v>219</v>
      </c>
      <c r="C113" s="12" t="s">
        <v>220</v>
      </c>
      <c r="D113" s="11">
        <v>1.33</v>
      </c>
      <c r="E113" s="13">
        <v>1</v>
      </c>
      <c r="F113" s="14"/>
      <c r="G113" s="15"/>
      <c r="H113" s="16">
        <f>ROUND($D$4*$D113*$E113*$H$11,2)</f>
        <v>36520.699999999997</v>
      </c>
      <c r="I113" s="16">
        <f>ROUND($D$4*$D113*$E113*$I$11,2)</f>
        <v>45650.879999999997</v>
      </c>
      <c r="J113" s="16">
        <f>ROUND($D$4*$D113*$E113*$J$11,2)</f>
        <v>41085.79</v>
      </c>
      <c r="K113" s="16">
        <f>ROUND($D$4*$D113*$E113*$K$11,2)</f>
        <v>47933.42</v>
      </c>
      <c r="L113" s="16">
        <f>ROUND($D$4*$D113*$E113*$L$11,2)</f>
        <v>54781.06</v>
      </c>
      <c r="M113" s="16">
        <f>ROUND($D$4*$D113*$E113*$M$11,2)</f>
        <v>50215.97</v>
      </c>
      <c r="N113" s="16">
        <f>ROUND($D$4*$D113*$E113*$N$11,2)</f>
        <v>59346.14</v>
      </c>
      <c r="O113" s="14"/>
      <c r="P113" s="16"/>
      <c r="Q113" s="17"/>
      <c r="R113" s="18"/>
    </row>
    <row r="114" spans="1:19" s="5" customFormat="1" x14ac:dyDescent="0.25">
      <c r="A114" s="11">
        <v>103</v>
      </c>
      <c r="B114" s="12" t="s">
        <v>221</v>
      </c>
      <c r="C114" s="12" t="s">
        <v>222</v>
      </c>
      <c r="D114" s="11">
        <v>0.96</v>
      </c>
      <c r="E114" s="13">
        <v>1</v>
      </c>
      <c r="F114" s="14">
        <v>1</v>
      </c>
      <c r="G114" s="15"/>
      <c r="H114" s="16">
        <f t="shared" ref="H114:N114" si="47">ROUND($D$4*$D114*$E114,2)</f>
        <v>32951.01</v>
      </c>
      <c r="I114" s="16">
        <f t="shared" si="47"/>
        <v>32951.01</v>
      </c>
      <c r="J114" s="16">
        <f t="shared" si="47"/>
        <v>32951.01</v>
      </c>
      <c r="K114" s="16">
        <f t="shared" si="47"/>
        <v>32951.01</v>
      </c>
      <c r="L114" s="16">
        <f t="shared" si="47"/>
        <v>32951.01</v>
      </c>
      <c r="M114" s="16">
        <f t="shared" si="47"/>
        <v>32951.01</v>
      </c>
      <c r="N114" s="16">
        <f t="shared" si="47"/>
        <v>32951.01</v>
      </c>
      <c r="O114" s="14" t="s">
        <v>17</v>
      </c>
      <c r="P114" s="16"/>
      <c r="Q114" s="17"/>
      <c r="R114" s="18"/>
    </row>
    <row r="115" spans="1:19" s="5" customFormat="1" x14ac:dyDescent="0.25">
      <c r="A115" s="11">
        <v>104</v>
      </c>
      <c r="B115" s="12" t="s">
        <v>223</v>
      </c>
      <c r="C115" s="12" t="s">
        <v>224</v>
      </c>
      <c r="D115" s="11">
        <v>1.02</v>
      </c>
      <c r="E115" s="13">
        <v>1</v>
      </c>
      <c r="F115" s="14"/>
      <c r="G115" s="15"/>
      <c r="H115" s="16">
        <f>ROUND($D$4*$D115*$E115*$H$11,2)</f>
        <v>28008.36</v>
      </c>
      <c r="I115" s="16">
        <f>ROUND($D$4*$D115*$E115*$I$11,2)</f>
        <v>35010.449999999997</v>
      </c>
      <c r="J115" s="16">
        <f>ROUND($D$4*$D115*$E115*$J$11,2)</f>
        <v>31509.4</v>
      </c>
      <c r="K115" s="16">
        <f>ROUND($D$4*$D115*$E115*$K$11,2)</f>
        <v>36760.97</v>
      </c>
      <c r="L115" s="16">
        <f>ROUND($D$4*$D115*$E115*$L$11,2)</f>
        <v>42012.54</v>
      </c>
      <c r="M115" s="16">
        <f>ROUND($D$4*$D115*$E115*$M$11,2)</f>
        <v>38511.49</v>
      </c>
      <c r="N115" s="16">
        <f>ROUND($D$4*$D115*$E115*$N$11,2)</f>
        <v>45513.58</v>
      </c>
      <c r="O115" s="14"/>
      <c r="P115" s="16"/>
      <c r="Q115" s="17"/>
      <c r="R115" s="18"/>
    </row>
    <row r="116" spans="1:19" s="5" customFormat="1" ht="25.5" x14ac:dyDescent="0.25">
      <c r="A116" s="11">
        <v>105</v>
      </c>
      <c r="B116" s="12" t="s">
        <v>225</v>
      </c>
      <c r="C116" s="12" t="s">
        <v>226</v>
      </c>
      <c r="D116" s="11">
        <v>1.43</v>
      </c>
      <c r="E116" s="13">
        <v>1</v>
      </c>
      <c r="F116" s="14">
        <v>1</v>
      </c>
      <c r="G116" s="15"/>
      <c r="H116" s="16">
        <f t="shared" ref="H116:N117" si="48">ROUND($D$4*$D116*$E116,2)</f>
        <v>49083.28</v>
      </c>
      <c r="I116" s="16">
        <f t="shared" si="48"/>
        <v>49083.28</v>
      </c>
      <c r="J116" s="16">
        <f t="shared" si="48"/>
        <v>49083.28</v>
      </c>
      <c r="K116" s="16">
        <f t="shared" si="48"/>
        <v>49083.28</v>
      </c>
      <c r="L116" s="16">
        <f t="shared" si="48"/>
        <v>49083.28</v>
      </c>
      <c r="M116" s="16">
        <f t="shared" si="48"/>
        <v>49083.28</v>
      </c>
      <c r="N116" s="16">
        <f t="shared" si="48"/>
        <v>49083.28</v>
      </c>
      <c r="O116" s="14" t="s">
        <v>17</v>
      </c>
      <c r="P116" s="20" t="s">
        <v>80</v>
      </c>
      <c r="Q116" s="17"/>
      <c r="R116" s="18"/>
    </row>
    <row r="117" spans="1:19" s="5" customFormat="1" ht="25.5" x14ac:dyDescent="0.25">
      <c r="A117" s="11">
        <v>106</v>
      </c>
      <c r="B117" s="12" t="s">
        <v>227</v>
      </c>
      <c r="C117" s="12" t="s">
        <v>228</v>
      </c>
      <c r="D117" s="11">
        <v>2.11</v>
      </c>
      <c r="E117" s="13">
        <v>1</v>
      </c>
      <c r="F117" s="14">
        <v>1</v>
      </c>
      <c r="G117" s="15"/>
      <c r="H117" s="16">
        <f t="shared" si="48"/>
        <v>72423.58</v>
      </c>
      <c r="I117" s="16">
        <f t="shared" si="48"/>
        <v>72423.58</v>
      </c>
      <c r="J117" s="16">
        <f t="shared" si="48"/>
        <v>72423.58</v>
      </c>
      <c r="K117" s="16">
        <f t="shared" si="48"/>
        <v>72423.58</v>
      </c>
      <c r="L117" s="16">
        <f t="shared" si="48"/>
        <v>72423.58</v>
      </c>
      <c r="M117" s="16">
        <f t="shared" si="48"/>
        <v>72423.58</v>
      </c>
      <c r="N117" s="16">
        <f t="shared" si="48"/>
        <v>72423.58</v>
      </c>
      <c r="O117" s="14" t="s">
        <v>17</v>
      </c>
      <c r="P117" s="20" t="s">
        <v>80</v>
      </c>
      <c r="Q117" s="17"/>
      <c r="R117" s="18"/>
    </row>
    <row r="118" spans="1:19" s="5" customFormat="1" x14ac:dyDescent="0.25">
      <c r="A118" s="11">
        <v>107</v>
      </c>
      <c r="B118" s="12" t="s">
        <v>229</v>
      </c>
      <c r="C118" s="12" t="s">
        <v>230</v>
      </c>
      <c r="D118" s="11">
        <v>0.74</v>
      </c>
      <c r="E118" s="13">
        <v>1.2</v>
      </c>
      <c r="F118" s="14"/>
      <c r="G118" s="15"/>
      <c r="H118" s="16">
        <f t="shared" ref="H118:H130" si="49">ROUND($D$4*$D118*$E118*$H$11,2)</f>
        <v>24383.75</v>
      </c>
      <c r="I118" s="16">
        <f t="shared" ref="I118:I130" si="50">ROUND($D$4*$D118*$E118*$I$11,2)</f>
        <v>30479.69</v>
      </c>
      <c r="J118" s="16">
        <f t="shared" ref="J118:J130" si="51">ROUND($D$4*$D118*$E118*$J$11,2)</f>
        <v>27431.72</v>
      </c>
      <c r="K118" s="16">
        <f t="shared" ref="K118:K130" si="52">ROUND($D$4*$D118*$E118*$K$11,2)</f>
        <v>32003.67</v>
      </c>
      <c r="L118" s="16">
        <f t="shared" ref="L118:L130" si="53">ROUND($D$4*$D118*$E118*$L$11,2)</f>
        <v>36575.620000000003</v>
      </c>
      <c r="M118" s="16">
        <f t="shared" ref="M118:M130" si="54">ROUND($D$4*$D118*$E118*$M$11,2)</f>
        <v>33527.65</v>
      </c>
      <c r="N118" s="16">
        <f t="shared" ref="N118:N130" si="55">ROUND($D$4*$D118*$E118*$N$11,2)</f>
        <v>39623.589999999997</v>
      </c>
      <c r="O118" s="14"/>
      <c r="P118" s="16"/>
      <c r="Q118" s="17"/>
      <c r="R118" s="18"/>
    </row>
    <row r="119" spans="1:19" s="5" customFormat="1" x14ac:dyDescent="0.25">
      <c r="A119" s="11">
        <v>108</v>
      </c>
      <c r="B119" s="12" t="s">
        <v>231</v>
      </c>
      <c r="C119" s="12" t="s">
        <v>232</v>
      </c>
      <c r="D119" s="11">
        <v>0.99</v>
      </c>
      <c r="E119" s="13">
        <v>1</v>
      </c>
      <c r="F119" s="14"/>
      <c r="G119" s="15"/>
      <c r="H119" s="16">
        <f t="shared" si="49"/>
        <v>27184.58</v>
      </c>
      <c r="I119" s="16">
        <f t="shared" si="50"/>
        <v>33980.730000000003</v>
      </c>
      <c r="J119" s="16">
        <f t="shared" si="51"/>
        <v>30582.66</v>
      </c>
      <c r="K119" s="16">
        <f t="shared" si="52"/>
        <v>35679.769999999997</v>
      </c>
      <c r="L119" s="16">
        <f t="shared" si="53"/>
        <v>40776.879999999997</v>
      </c>
      <c r="M119" s="16">
        <f t="shared" si="54"/>
        <v>37378.800000000003</v>
      </c>
      <c r="N119" s="16">
        <f t="shared" si="55"/>
        <v>44174.95</v>
      </c>
      <c r="O119" s="14"/>
      <c r="P119" s="16"/>
      <c r="Q119" s="17"/>
      <c r="R119" s="18"/>
    </row>
    <row r="120" spans="1:19" s="5" customFormat="1" ht="25.5" x14ac:dyDescent="0.25">
      <c r="A120" s="11">
        <v>109</v>
      </c>
      <c r="B120" s="12" t="s">
        <v>233</v>
      </c>
      <c r="C120" s="12" t="s">
        <v>234</v>
      </c>
      <c r="D120" s="11">
        <v>1.1499999999999999</v>
      </c>
      <c r="E120" s="13">
        <v>1</v>
      </c>
      <c r="F120" s="14"/>
      <c r="G120" s="15"/>
      <c r="H120" s="16">
        <f t="shared" si="49"/>
        <v>31578.05</v>
      </c>
      <c r="I120" s="16">
        <f t="shared" si="50"/>
        <v>39472.57</v>
      </c>
      <c r="J120" s="16">
        <f t="shared" si="51"/>
        <v>35525.31</v>
      </c>
      <c r="K120" s="16">
        <f t="shared" si="52"/>
        <v>41446.19</v>
      </c>
      <c r="L120" s="16">
        <f t="shared" si="53"/>
        <v>47367.08</v>
      </c>
      <c r="M120" s="16">
        <f t="shared" si="54"/>
        <v>43419.82</v>
      </c>
      <c r="N120" s="16">
        <f t="shared" si="55"/>
        <v>51314.34</v>
      </c>
      <c r="O120" s="14"/>
      <c r="P120" s="16"/>
      <c r="Q120" s="17"/>
      <c r="R120" s="18"/>
    </row>
    <row r="121" spans="1:19" s="5" customFormat="1" x14ac:dyDescent="0.25">
      <c r="A121" s="11">
        <v>110</v>
      </c>
      <c r="B121" s="12" t="s">
        <v>235</v>
      </c>
      <c r="C121" s="12" t="s">
        <v>236</v>
      </c>
      <c r="D121" s="11">
        <v>2.82</v>
      </c>
      <c r="E121" s="13">
        <v>1</v>
      </c>
      <c r="F121" s="14"/>
      <c r="G121" s="15"/>
      <c r="H121" s="16">
        <f t="shared" si="49"/>
        <v>77434.880000000005</v>
      </c>
      <c r="I121" s="16">
        <f t="shared" si="50"/>
        <v>96793.600000000006</v>
      </c>
      <c r="J121" s="16">
        <f t="shared" si="51"/>
        <v>87114.240000000005</v>
      </c>
      <c r="K121" s="16">
        <f t="shared" si="52"/>
        <v>101633.28</v>
      </c>
      <c r="L121" s="16">
        <f t="shared" si="53"/>
        <v>116152.31</v>
      </c>
      <c r="M121" s="16">
        <f t="shared" si="54"/>
        <v>106472.95</v>
      </c>
      <c r="N121" s="16">
        <f t="shared" si="55"/>
        <v>125831.67</v>
      </c>
      <c r="O121" s="14"/>
      <c r="P121" s="16"/>
      <c r="Q121" s="17"/>
      <c r="R121" s="18"/>
    </row>
    <row r="122" spans="1:19" s="5" customFormat="1" x14ac:dyDescent="0.25">
      <c r="A122" s="11">
        <v>111</v>
      </c>
      <c r="B122" s="12" t="s">
        <v>237</v>
      </c>
      <c r="C122" s="12" t="s">
        <v>238</v>
      </c>
      <c r="D122" s="11">
        <v>2.52</v>
      </c>
      <c r="E122" s="13">
        <v>1.17</v>
      </c>
      <c r="F122" s="14"/>
      <c r="G122" s="15"/>
      <c r="H122" s="16">
        <f t="shared" si="49"/>
        <v>80960.63</v>
      </c>
      <c r="I122" s="16">
        <f t="shared" si="50"/>
        <v>101200.79</v>
      </c>
      <c r="J122" s="16">
        <f t="shared" si="51"/>
        <v>91080.71</v>
      </c>
      <c r="K122" s="16">
        <f t="shared" si="52"/>
        <v>106260.83</v>
      </c>
      <c r="L122" s="16">
        <f t="shared" si="53"/>
        <v>121440.95</v>
      </c>
      <c r="M122" s="16">
        <f t="shared" si="54"/>
        <v>111320.87</v>
      </c>
      <c r="N122" s="16">
        <f t="shared" si="55"/>
        <v>131561.03</v>
      </c>
      <c r="O122" s="14"/>
      <c r="P122" s="16"/>
      <c r="Q122" s="17"/>
      <c r="R122" s="18"/>
    </row>
    <row r="123" spans="1:19" s="5" customFormat="1" x14ac:dyDescent="0.25">
      <c r="A123" s="11">
        <v>112</v>
      </c>
      <c r="B123" s="12" t="s">
        <v>239</v>
      </c>
      <c r="C123" s="12" t="s">
        <v>240</v>
      </c>
      <c r="D123" s="11">
        <v>3.12</v>
      </c>
      <c r="E123" s="13">
        <v>1</v>
      </c>
      <c r="F123" s="14"/>
      <c r="G123" s="15"/>
      <c r="H123" s="16">
        <f t="shared" si="49"/>
        <v>85672.63</v>
      </c>
      <c r="I123" s="16">
        <f t="shared" si="50"/>
        <v>107090.79</v>
      </c>
      <c r="J123" s="16">
        <f t="shared" si="51"/>
        <v>96381.71</v>
      </c>
      <c r="K123" s="16">
        <f t="shared" si="52"/>
        <v>112445.33</v>
      </c>
      <c r="L123" s="16">
        <f t="shared" si="53"/>
        <v>128508.94</v>
      </c>
      <c r="M123" s="16">
        <f t="shared" si="54"/>
        <v>117799.87</v>
      </c>
      <c r="N123" s="16">
        <f t="shared" si="55"/>
        <v>139218.01999999999</v>
      </c>
      <c r="O123" s="14"/>
      <c r="P123" s="16"/>
      <c r="Q123" s="14" t="s">
        <v>17</v>
      </c>
      <c r="R123" s="18"/>
    </row>
    <row r="124" spans="1:19" s="5" customFormat="1" x14ac:dyDescent="0.25">
      <c r="A124" s="11">
        <v>113</v>
      </c>
      <c r="B124" s="12" t="s">
        <v>241</v>
      </c>
      <c r="C124" s="12" t="s">
        <v>242</v>
      </c>
      <c r="D124" s="11">
        <v>4.51</v>
      </c>
      <c r="E124" s="13">
        <v>1</v>
      </c>
      <c r="F124" s="14"/>
      <c r="G124" s="15"/>
      <c r="H124" s="16">
        <f t="shared" si="49"/>
        <v>123840.88</v>
      </c>
      <c r="I124" s="16">
        <f t="shared" si="50"/>
        <v>154801.1</v>
      </c>
      <c r="J124" s="16">
        <f t="shared" si="51"/>
        <v>139320.99</v>
      </c>
      <c r="K124" s="16">
        <f t="shared" si="52"/>
        <v>162541.16</v>
      </c>
      <c r="L124" s="16">
        <f t="shared" si="53"/>
        <v>185761.33</v>
      </c>
      <c r="M124" s="16">
        <f t="shared" si="54"/>
        <v>170281.22</v>
      </c>
      <c r="N124" s="16">
        <f t="shared" si="55"/>
        <v>201241.44</v>
      </c>
      <c r="O124" s="14"/>
      <c r="P124" s="16"/>
      <c r="Q124" s="14" t="s">
        <v>17</v>
      </c>
      <c r="R124" s="18"/>
    </row>
    <row r="125" spans="1:19" s="5" customFormat="1" x14ac:dyDescent="0.25">
      <c r="A125" s="11">
        <v>114</v>
      </c>
      <c r="B125" s="12" t="s">
        <v>243</v>
      </c>
      <c r="C125" s="12" t="s">
        <v>244</v>
      </c>
      <c r="D125" s="11">
        <v>0.82</v>
      </c>
      <c r="E125" s="13">
        <v>1.4</v>
      </c>
      <c r="F125" s="14"/>
      <c r="G125" s="15"/>
      <c r="H125" s="16">
        <f t="shared" si="49"/>
        <v>31523.13</v>
      </c>
      <c r="I125" s="16">
        <f t="shared" si="50"/>
        <v>39403.919999999998</v>
      </c>
      <c r="J125" s="16">
        <f t="shared" si="51"/>
        <v>35463.53</v>
      </c>
      <c r="K125" s="16">
        <f t="shared" si="52"/>
        <v>41374.11</v>
      </c>
      <c r="L125" s="16">
        <f t="shared" si="53"/>
        <v>47284.7</v>
      </c>
      <c r="M125" s="16">
        <f t="shared" si="54"/>
        <v>43344.31</v>
      </c>
      <c r="N125" s="16">
        <f t="shared" si="55"/>
        <v>51225.09</v>
      </c>
      <c r="O125" s="14"/>
      <c r="P125" s="16"/>
      <c r="Q125" s="17"/>
      <c r="R125" s="18"/>
    </row>
    <row r="126" spans="1:19" s="5" customFormat="1" x14ac:dyDescent="0.25">
      <c r="A126" s="11">
        <v>115</v>
      </c>
      <c r="B126" s="12" t="s">
        <v>245</v>
      </c>
      <c r="C126" s="12" t="s">
        <v>246</v>
      </c>
      <c r="D126" s="11">
        <v>2.2999999999999998</v>
      </c>
      <c r="E126" s="13">
        <v>1</v>
      </c>
      <c r="F126" s="14"/>
      <c r="G126" s="15"/>
      <c r="H126" s="16">
        <f t="shared" si="49"/>
        <v>63156.1</v>
      </c>
      <c r="I126" s="16">
        <f t="shared" si="50"/>
        <v>78945.13</v>
      </c>
      <c r="J126" s="16">
        <f t="shared" si="51"/>
        <v>71050.62</v>
      </c>
      <c r="K126" s="16">
        <f t="shared" si="52"/>
        <v>82892.39</v>
      </c>
      <c r="L126" s="16">
        <f t="shared" si="53"/>
        <v>94734.16</v>
      </c>
      <c r="M126" s="16">
        <f t="shared" si="54"/>
        <v>86839.64</v>
      </c>
      <c r="N126" s="16">
        <f t="shared" si="55"/>
        <v>102628.67</v>
      </c>
      <c r="O126" s="14"/>
      <c r="P126" s="16"/>
      <c r="Q126" s="17"/>
      <c r="R126" s="18"/>
      <c r="S126" s="19"/>
    </row>
    <row r="127" spans="1:19" s="5" customFormat="1" x14ac:dyDescent="0.25">
      <c r="A127" s="11">
        <v>116</v>
      </c>
      <c r="B127" s="12" t="s">
        <v>247</v>
      </c>
      <c r="C127" s="12" t="s">
        <v>248</v>
      </c>
      <c r="D127" s="11">
        <v>3.16</v>
      </c>
      <c r="E127" s="13">
        <v>1</v>
      </c>
      <c r="F127" s="14"/>
      <c r="G127" s="15"/>
      <c r="H127" s="16">
        <f t="shared" si="49"/>
        <v>86771</v>
      </c>
      <c r="I127" s="16">
        <f t="shared" si="50"/>
        <v>108463.75</v>
      </c>
      <c r="J127" s="16">
        <f t="shared" si="51"/>
        <v>97617.37</v>
      </c>
      <c r="K127" s="16">
        <f t="shared" si="52"/>
        <v>113886.93</v>
      </c>
      <c r="L127" s="16">
        <f t="shared" si="53"/>
        <v>130156.49</v>
      </c>
      <c r="M127" s="16">
        <f t="shared" si="54"/>
        <v>119310.12</v>
      </c>
      <c r="N127" s="16">
        <f t="shared" si="55"/>
        <v>141002.87</v>
      </c>
      <c r="O127" s="14"/>
      <c r="P127" s="16"/>
      <c r="Q127" s="17"/>
      <c r="R127" s="18"/>
    </row>
    <row r="128" spans="1:19" s="5" customFormat="1" x14ac:dyDescent="0.25">
      <c r="A128" s="11">
        <v>117</v>
      </c>
      <c r="B128" s="12" t="s">
        <v>249</v>
      </c>
      <c r="C128" s="12" t="s">
        <v>250</v>
      </c>
      <c r="D128" s="11">
        <v>4.84</v>
      </c>
      <c r="E128" s="13">
        <v>1</v>
      </c>
      <c r="F128" s="14"/>
      <c r="G128" s="15"/>
      <c r="H128" s="16">
        <f t="shared" si="49"/>
        <v>132902.41</v>
      </c>
      <c r="I128" s="16">
        <f t="shared" si="50"/>
        <v>166128.01</v>
      </c>
      <c r="J128" s="16">
        <f t="shared" si="51"/>
        <v>149515.21</v>
      </c>
      <c r="K128" s="16">
        <f t="shared" si="52"/>
        <v>174434.42</v>
      </c>
      <c r="L128" s="16">
        <f t="shared" si="53"/>
        <v>199353.62</v>
      </c>
      <c r="M128" s="16">
        <f t="shared" si="54"/>
        <v>182740.82</v>
      </c>
      <c r="N128" s="16">
        <f t="shared" si="55"/>
        <v>215966.42</v>
      </c>
      <c r="O128" s="14"/>
      <c r="P128" s="16"/>
      <c r="Q128" s="17"/>
      <c r="R128" s="18"/>
      <c r="S128" s="19"/>
    </row>
    <row r="129" spans="1:19" s="5" customFormat="1" x14ac:dyDescent="0.25">
      <c r="A129" s="11">
        <v>118</v>
      </c>
      <c r="B129" s="12" t="s">
        <v>251</v>
      </c>
      <c r="C129" s="12" t="s">
        <v>252</v>
      </c>
      <c r="D129" s="11">
        <v>0.98</v>
      </c>
      <c r="E129" s="13">
        <v>1</v>
      </c>
      <c r="F129" s="14"/>
      <c r="G129" s="15"/>
      <c r="H129" s="16">
        <f t="shared" si="49"/>
        <v>26909.99</v>
      </c>
      <c r="I129" s="16">
        <f t="shared" si="50"/>
        <v>33637.49</v>
      </c>
      <c r="J129" s="16">
        <f t="shared" si="51"/>
        <v>30273.74</v>
      </c>
      <c r="K129" s="16">
        <f t="shared" si="52"/>
        <v>35319.370000000003</v>
      </c>
      <c r="L129" s="16">
        <f t="shared" si="53"/>
        <v>40364.99</v>
      </c>
      <c r="M129" s="16">
        <f t="shared" si="54"/>
        <v>37001.24</v>
      </c>
      <c r="N129" s="16">
        <f t="shared" si="55"/>
        <v>43728.74</v>
      </c>
      <c r="O129" s="14"/>
      <c r="P129" s="16"/>
      <c r="Q129" s="17"/>
      <c r="R129" s="18"/>
    </row>
    <row r="130" spans="1:19" s="5" customFormat="1" x14ac:dyDescent="0.25">
      <c r="A130" s="11">
        <v>119</v>
      </c>
      <c r="B130" s="12" t="s">
        <v>253</v>
      </c>
      <c r="C130" s="12" t="s">
        <v>254</v>
      </c>
      <c r="D130" s="11">
        <v>1.49</v>
      </c>
      <c r="E130" s="13">
        <v>1.1000000000000001</v>
      </c>
      <c r="F130" s="14"/>
      <c r="G130" s="15"/>
      <c r="H130" s="16">
        <f t="shared" si="49"/>
        <v>45005.59</v>
      </c>
      <c r="I130" s="16">
        <f t="shared" si="50"/>
        <v>56256.99</v>
      </c>
      <c r="J130" s="16">
        <f t="shared" si="51"/>
        <v>50631.29</v>
      </c>
      <c r="K130" s="16">
        <f t="shared" si="52"/>
        <v>59069.84</v>
      </c>
      <c r="L130" s="16">
        <f t="shared" si="53"/>
        <v>67508.38</v>
      </c>
      <c r="M130" s="16">
        <f t="shared" si="54"/>
        <v>61882.69</v>
      </c>
      <c r="N130" s="16">
        <f t="shared" si="55"/>
        <v>73134.080000000002</v>
      </c>
      <c r="O130" s="14"/>
      <c r="P130" s="16"/>
      <c r="Q130" s="17"/>
      <c r="R130" s="18"/>
    </row>
    <row r="131" spans="1:19" s="5" customFormat="1" x14ac:dyDescent="0.25">
      <c r="A131" s="11">
        <v>120</v>
      </c>
      <c r="B131" s="12" t="s">
        <v>255</v>
      </c>
      <c r="C131" s="12" t="s">
        <v>256</v>
      </c>
      <c r="D131" s="11">
        <v>0.68</v>
      </c>
      <c r="E131" s="13">
        <v>1</v>
      </c>
      <c r="F131" s="14">
        <v>1</v>
      </c>
      <c r="G131" s="15"/>
      <c r="H131" s="16">
        <f t="shared" ref="H131:N131" si="56">ROUND($D$4*$D131*$E131,2)</f>
        <v>23340.3</v>
      </c>
      <c r="I131" s="16">
        <f t="shared" si="56"/>
        <v>23340.3</v>
      </c>
      <c r="J131" s="16">
        <f t="shared" si="56"/>
        <v>23340.3</v>
      </c>
      <c r="K131" s="16">
        <f t="shared" si="56"/>
        <v>23340.3</v>
      </c>
      <c r="L131" s="16">
        <f t="shared" si="56"/>
        <v>23340.3</v>
      </c>
      <c r="M131" s="16">
        <f t="shared" si="56"/>
        <v>23340.3</v>
      </c>
      <c r="N131" s="16">
        <f t="shared" si="56"/>
        <v>23340.3</v>
      </c>
      <c r="O131" s="14" t="s">
        <v>17</v>
      </c>
      <c r="P131" s="16"/>
      <c r="Q131" s="17"/>
      <c r="R131" s="18"/>
    </row>
    <row r="132" spans="1:19" s="5" customFormat="1" x14ac:dyDescent="0.25">
      <c r="A132" s="11">
        <v>121</v>
      </c>
      <c r="B132" s="12" t="s">
        <v>257</v>
      </c>
      <c r="C132" s="12" t="s">
        <v>258</v>
      </c>
      <c r="D132" s="11">
        <v>1.01</v>
      </c>
      <c r="E132" s="13">
        <v>1</v>
      </c>
      <c r="F132" s="14"/>
      <c r="G132" s="15"/>
      <c r="H132" s="16">
        <f>ROUND($D$4*$D132*$E132*$H$11,2)</f>
        <v>27733.77</v>
      </c>
      <c r="I132" s="16">
        <f>ROUND($D$4*$D132*$E132*$I$11,2)</f>
        <v>34667.21</v>
      </c>
      <c r="J132" s="16">
        <f>ROUND($D$4*$D132*$E132*$J$11,2)</f>
        <v>31200.49</v>
      </c>
      <c r="K132" s="16">
        <f>ROUND($D$4*$D132*$E132*$K$11,2)</f>
        <v>36400.57</v>
      </c>
      <c r="L132" s="16">
        <f>ROUND($D$4*$D132*$E132*$L$11,2)</f>
        <v>41600.65</v>
      </c>
      <c r="M132" s="16">
        <f>ROUND($D$4*$D132*$E132*$M$11,2)</f>
        <v>38133.93</v>
      </c>
      <c r="N132" s="16">
        <f>ROUND($D$4*$D132*$E132*$N$11,2)</f>
        <v>45067.37</v>
      </c>
      <c r="O132" s="14"/>
      <c r="P132" s="16"/>
      <c r="Q132" s="17"/>
      <c r="R132" s="18"/>
    </row>
    <row r="133" spans="1:19" s="5" customFormat="1" x14ac:dyDescent="0.25">
      <c r="A133" s="11">
        <v>122</v>
      </c>
      <c r="B133" s="12" t="s">
        <v>259</v>
      </c>
      <c r="C133" s="12" t="s">
        <v>260</v>
      </c>
      <c r="D133" s="11">
        <v>0.4</v>
      </c>
      <c r="E133" s="13">
        <v>1.4</v>
      </c>
      <c r="F133" s="14">
        <v>1</v>
      </c>
      <c r="G133" s="15"/>
      <c r="H133" s="16">
        <f t="shared" ref="H133:N133" si="57">ROUND($D$4*$D133*$E133,2)</f>
        <v>19221.419999999998</v>
      </c>
      <c r="I133" s="16">
        <f t="shared" si="57"/>
        <v>19221.419999999998</v>
      </c>
      <c r="J133" s="16">
        <f t="shared" si="57"/>
        <v>19221.419999999998</v>
      </c>
      <c r="K133" s="16">
        <f t="shared" si="57"/>
        <v>19221.419999999998</v>
      </c>
      <c r="L133" s="16">
        <f t="shared" si="57"/>
        <v>19221.419999999998</v>
      </c>
      <c r="M133" s="16">
        <f t="shared" si="57"/>
        <v>19221.419999999998</v>
      </c>
      <c r="N133" s="16">
        <f t="shared" si="57"/>
        <v>19221.419999999998</v>
      </c>
      <c r="O133" s="14" t="s">
        <v>17</v>
      </c>
      <c r="P133" s="20" t="s">
        <v>17</v>
      </c>
      <c r="Q133" s="17"/>
      <c r="R133" s="18"/>
      <c r="S133" s="19"/>
    </row>
    <row r="134" spans="1:19" s="5" customFormat="1" x14ac:dyDescent="0.25">
      <c r="A134" s="11">
        <v>123</v>
      </c>
      <c r="B134" s="12" t="s">
        <v>261</v>
      </c>
      <c r="C134" s="12" t="s">
        <v>262</v>
      </c>
      <c r="D134" s="11">
        <v>1.54</v>
      </c>
      <c r="E134" s="13">
        <v>1</v>
      </c>
      <c r="F134" s="14"/>
      <c r="G134" s="15"/>
      <c r="H134" s="16">
        <f>ROUND($D$4*$D134*$E134*$H$11,2)</f>
        <v>42287.13</v>
      </c>
      <c r="I134" s="16">
        <f>ROUND($D$4*$D134*$E134*$I$11,2)</f>
        <v>52858.91</v>
      </c>
      <c r="J134" s="16">
        <f>ROUND($D$4*$D134*$E134*$J$11,2)</f>
        <v>47573.02</v>
      </c>
      <c r="K134" s="16">
        <f>ROUND($D$4*$D134*$E134*$K$11,2)</f>
        <v>55501.86</v>
      </c>
      <c r="L134" s="16">
        <f>ROUND($D$4*$D134*$E134*$L$11,2)</f>
        <v>63430.7</v>
      </c>
      <c r="M134" s="16">
        <f>ROUND($D$4*$D134*$E134*$M$11,2)</f>
        <v>58144.81</v>
      </c>
      <c r="N134" s="16">
        <f>ROUND($D$4*$D134*$E134*$N$11,2)</f>
        <v>68716.59</v>
      </c>
      <c r="O134" s="14"/>
      <c r="P134" s="16"/>
      <c r="Q134" s="17"/>
      <c r="R134" s="18"/>
      <c r="S134" s="19"/>
    </row>
    <row r="135" spans="1:19" s="5" customFormat="1" ht="25.5" x14ac:dyDescent="0.25">
      <c r="A135" s="11">
        <v>124</v>
      </c>
      <c r="B135" s="12" t="s">
        <v>263</v>
      </c>
      <c r="C135" s="12" t="s">
        <v>264</v>
      </c>
      <c r="D135" s="11">
        <v>4.13</v>
      </c>
      <c r="E135" s="13">
        <v>1</v>
      </c>
      <c r="F135" s="14"/>
      <c r="G135" s="15"/>
      <c r="H135" s="16">
        <f>ROUND($D$4*$D135*$E135*$H$11,2)</f>
        <v>113406.39999999999</v>
      </c>
      <c r="I135" s="16">
        <f>ROUND($D$4*$D135*$E135*$I$11,2)</f>
        <v>141758</v>
      </c>
      <c r="J135" s="16">
        <f>ROUND($D$4*$D135*$E135*$J$11,2)</f>
        <v>127582.2</v>
      </c>
      <c r="K135" s="16">
        <f>ROUND($D$4*$D135*$E135*$K$11,2)</f>
        <v>148845.9</v>
      </c>
      <c r="L135" s="16">
        <f>ROUND($D$4*$D135*$E135*$L$11,2)</f>
        <v>170109.6</v>
      </c>
      <c r="M135" s="16">
        <f>ROUND($D$4*$D135*$E135*$M$11,2)</f>
        <v>155933.79999999999</v>
      </c>
      <c r="N135" s="16">
        <f>ROUND($D$4*$D135*$E135*$N$11,2)</f>
        <v>184285.39</v>
      </c>
      <c r="O135" s="14"/>
      <c r="P135" s="16"/>
      <c r="Q135" s="14" t="s">
        <v>17</v>
      </c>
      <c r="R135" s="18"/>
    </row>
    <row r="136" spans="1:19" s="5" customFormat="1" ht="25.5" x14ac:dyDescent="0.25">
      <c r="A136" s="11">
        <v>125</v>
      </c>
      <c r="B136" s="12" t="s">
        <v>265</v>
      </c>
      <c r="C136" s="12" t="s">
        <v>266</v>
      </c>
      <c r="D136" s="11">
        <v>5.82</v>
      </c>
      <c r="E136" s="13">
        <v>1</v>
      </c>
      <c r="F136" s="14"/>
      <c r="G136" s="15"/>
      <c r="H136" s="16">
        <f>ROUND($D$4*$D136*$E136*$H$11,2)</f>
        <v>159812.4</v>
      </c>
      <c r="I136" s="16">
        <f>ROUND($D$4*$D136*$E136*$I$11,2)</f>
        <v>199765.51</v>
      </c>
      <c r="J136" s="16">
        <f>ROUND($D$4*$D136*$E136*$J$11,2)</f>
        <v>179788.95</v>
      </c>
      <c r="K136" s="16">
        <f>ROUND($D$4*$D136*$E136*$K$11,2)</f>
        <v>209753.78</v>
      </c>
      <c r="L136" s="16">
        <f>ROUND($D$4*$D136*$E136*$L$11,2)</f>
        <v>239718.61</v>
      </c>
      <c r="M136" s="16">
        <f>ROUND($D$4*$D136*$E136*$M$11,2)</f>
        <v>219742.06</v>
      </c>
      <c r="N136" s="16">
        <f>ROUND($D$4*$D136*$E136*$N$11,2)</f>
        <v>259695.16</v>
      </c>
      <c r="O136" s="14"/>
      <c r="P136" s="16"/>
      <c r="Q136" s="14" t="s">
        <v>17</v>
      </c>
      <c r="R136" s="18"/>
    </row>
    <row r="137" spans="1:19" s="5" customFormat="1" x14ac:dyDescent="0.25">
      <c r="A137" s="11">
        <v>126</v>
      </c>
      <c r="B137" s="12" t="s">
        <v>267</v>
      </c>
      <c r="C137" s="12" t="s">
        <v>268</v>
      </c>
      <c r="D137" s="11">
        <v>1.41</v>
      </c>
      <c r="E137" s="13">
        <v>1</v>
      </c>
      <c r="F137" s="14"/>
      <c r="G137" s="15"/>
      <c r="H137" s="16">
        <f>ROUND($D$4*$D137*$E137*$H$11,2)</f>
        <v>38717.440000000002</v>
      </c>
      <c r="I137" s="16">
        <f>ROUND($D$4*$D137*$E137*$I$11,2)</f>
        <v>48396.800000000003</v>
      </c>
      <c r="J137" s="16">
        <f>ROUND($D$4*$D137*$E137*$J$11,2)</f>
        <v>43557.120000000003</v>
      </c>
      <c r="K137" s="16">
        <f>ROUND($D$4*$D137*$E137*$K$11,2)</f>
        <v>50816.639999999999</v>
      </c>
      <c r="L137" s="16">
        <f>ROUND($D$4*$D137*$E137*$L$11,2)</f>
        <v>58076.160000000003</v>
      </c>
      <c r="M137" s="16">
        <f>ROUND($D$4*$D137*$E137*$M$11,2)</f>
        <v>53236.480000000003</v>
      </c>
      <c r="N137" s="16">
        <f>ROUND($D$4*$D137*$E137*$N$11,2)</f>
        <v>62915.839999999997</v>
      </c>
      <c r="O137" s="14"/>
      <c r="P137" s="16"/>
      <c r="Q137" s="14" t="s">
        <v>17</v>
      </c>
      <c r="R137" s="18"/>
    </row>
    <row r="138" spans="1:19" s="5" customFormat="1" x14ac:dyDescent="0.25">
      <c r="A138" s="11">
        <v>127</v>
      </c>
      <c r="B138" s="12" t="s">
        <v>269</v>
      </c>
      <c r="C138" s="12" t="s">
        <v>270</v>
      </c>
      <c r="D138" s="11">
        <v>2.19</v>
      </c>
      <c r="E138" s="13">
        <v>1</v>
      </c>
      <c r="F138" s="14">
        <v>1</v>
      </c>
      <c r="G138" s="15"/>
      <c r="H138" s="16">
        <f t="shared" ref="H138:N139" si="58">ROUND($D$4*$D138*$E138,2)</f>
        <v>75169.490000000005</v>
      </c>
      <c r="I138" s="16">
        <f t="shared" si="58"/>
        <v>75169.490000000005</v>
      </c>
      <c r="J138" s="16">
        <f t="shared" si="58"/>
        <v>75169.490000000005</v>
      </c>
      <c r="K138" s="16">
        <f t="shared" si="58"/>
        <v>75169.490000000005</v>
      </c>
      <c r="L138" s="16">
        <f t="shared" si="58"/>
        <v>75169.490000000005</v>
      </c>
      <c r="M138" s="16">
        <f t="shared" si="58"/>
        <v>75169.490000000005</v>
      </c>
      <c r="N138" s="16">
        <f t="shared" si="58"/>
        <v>75169.490000000005</v>
      </c>
      <c r="O138" s="14" t="s">
        <v>17</v>
      </c>
      <c r="P138" s="16"/>
      <c r="Q138" s="14" t="s">
        <v>17</v>
      </c>
      <c r="R138" s="18"/>
    </row>
    <row r="139" spans="1:19" s="5" customFormat="1" x14ac:dyDescent="0.25">
      <c r="A139" s="11">
        <v>128</v>
      </c>
      <c r="B139" s="12" t="s">
        <v>271</v>
      </c>
      <c r="C139" s="12" t="s">
        <v>272</v>
      </c>
      <c r="D139" s="11">
        <v>2.42</v>
      </c>
      <c r="E139" s="13">
        <v>1</v>
      </c>
      <c r="F139" s="14">
        <v>1</v>
      </c>
      <c r="G139" s="15"/>
      <c r="H139" s="16">
        <f t="shared" si="58"/>
        <v>83064.009999999995</v>
      </c>
      <c r="I139" s="16">
        <f t="shared" si="58"/>
        <v>83064.009999999995</v>
      </c>
      <c r="J139" s="16">
        <f t="shared" si="58"/>
        <v>83064.009999999995</v>
      </c>
      <c r="K139" s="16">
        <f t="shared" si="58"/>
        <v>83064.009999999995</v>
      </c>
      <c r="L139" s="16">
        <f t="shared" si="58"/>
        <v>83064.009999999995</v>
      </c>
      <c r="M139" s="16">
        <f t="shared" si="58"/>
        <v>83064.009999999995</v>
      </c>
      <c r="N139" s="16">
        <f t="shared" si="58"/>
        <v>83064.009999999995</v>
      </c>
      <c r="O139" s="14" t="s">
        <v>17</v>
      </c>
      <c r="P139" s="16"/>
      <c r="Q139" s="14" t="s">
        <v>17</v>
      </c>
      <c r="R139" s="18"/>
    </row>
    <row r="140" spans="1:19" s="5" customFormat="1" x14ac:dyDescent="0.25">
      <c r="A140" s="11">
        <v>129</v>
      </c>
      <c r="B140" s="12" t="s">
        <v>273</v>
      </c>
      <c r="C140" s="12" t="s">
        <v>274</v>
      </c>
      <c r="D140" s="11">
        <v>1.02</v>
      </c>
      <c r="E140" s="13">
        <v>1</v>
      </c>
      <c r="F140" s="14"/>
      <c r="G140" s="15"/>
      <c r="H140" s="16">
        <f t="shared" ref="H140:H176" si="59">ROUND($D$4*$D140*$E140*$H$11,2)</f>
        <v>28008.36</v>
      </c>
      <c r="I140" s="16">
        <f t="shared" ref="I140:I176" si="60">ROUND($D$4*$D140*$E140*$I$11,2)</f>
        <v>35010.449999999997</v>
      </c>
      <c r="J140" s="16">
        <f t="shared" ref="J140:J176" si="61">ROUND($D$4*$D140*$E140*$J$11,2)</f>
        <v>31509.4</v>
      </c>
      <c r="K140" s="16">
        <f t="shared" ref="K140:K176" si="62">ROUND($D$4*$D140*$E140*$K$11,2)</f>
        <v>36760.97</v>
      </c>
      <c r="L140" s="16">
        <f t="shared" ref="L140:L176" si="63">ROUND($D$4*$D140*$E140*$L$11,2)</f>
        <v>42012.54</v>
      </c>
      <c r="M140" s="16">
        <f t="shared" ref="M140:M176" si="64">ROUND($D$4*$D140*$E140*$M$11,2)</f>
        <v>38511.49</v>
      </c>
      <c r="N140" s="16">
        <f t="shared" ref="N140:N176" si="65">ROUND($D$4*$D140*$E140*$N$11,2)</f>
        <v>45513.58</v>
      </c>
      <c r="O140" s="14"/>
      <c r="P140" s="16"/>
      <c r="Q140" s="17"/>
      <c r="R140" s="18"/>
    </row>
    <row r="141" spans="1:19" s="5" customFormat="1" x14ac:dyDescent="0.25">
      <c r="A141" s="11">
        <v>130</v>
      </c>
      <c r="B141" s="12" t="s">
        <v>275</v>
      </c>
      <c r="C141" s="12" t="s">
        <v>276</v>
      </c>
      <c r="D141" s="11">
        <v>4.21</v>
      </c>
      <c r="E141" s="13">
        <v>1</v>
      </c>
      <c r="F141" s="14"/>
      <c r="G141" s="15"/>
      <c r="H141" s="16">
        <f t="shared" si="59"/>
        <v>115603.13</v>
      </c>
      <c r="I141" s="16">
        <f t="shared" si="60"/>
        <v>144503.91</v>
      </c>
      <c r="J141" s="16">
        <f t="shared" si="61"/>
        <v>130053.52</v>
      </c>
      <c r="K141" s="16">
        <f t="shared" si="62"/>
        <v>151729.10999999999</v>
      </c>
      <c r="L141" s="16">
        <f t="shared" si="63"/>
        <v>173404.7</v>
      </c>
      <c r="M141" s="16">
        <f t="shared" si="64"/>
        <v>158954.31</v>
      </c>
      <c r="N141" s="16">
        <f t="shared" si="65"/>
        <v>187855.09</v>
      </c>
      <c r="O141" s="14"/>
      <c r="P141" s="16"/>
      <c r="Q141" s="17"/>
      <c r="R141" s="18"/>
    </row>
    <row r="142" spans="1:19" s="5" customFormat="1" x14ac:dyDescent="0.25">
      <c r="A142" s="11">
        <v>131</v>
      </c>
      <c r="B142" s="12" t="s">
        <v>277</v>
      </c>
      <c r="C142" s="12" t="s">
        <v>278</v>
      </c>
      <c r="D142" s="11">
        <v>15.63</v>
      </c>
      <c r="E142" s="13">
        <v>1</v>
      </c>
      <c r="F142" s="14"/>
      <c r="G142" s="15"/>
      <c r="H142" s="16">
        <f t="shared" si="59"/>
        <v>429186.92</v>
      </c>
      <c r="I142" s="16">
        <f t="shared" si="60"/>
        <v>536483.65</v>
      </c>
      <c r="J142" s="16">
        <f t="shared" si="61"/>
        <v>482835.29</v>
      </c>
      <c r="K142" s="16">
        <f t="shared" si="62"/>
        <v>563307.82999999996</v>
      </c>
      <c r="L142" s="16">
        <f t="shared" si="63"/>
        <v>643780.38</v>
      </c>
      <c r="M142" s="16">
        <f t="shared" si="64"/>
        <v>590132.02</v>
      </c>
      <c r="N142" s="16">
        <f t="shared" si="65"/>
        <v>697428.75</v>
      </c>
      <c r="O142" s="14"/>
      <c r="P142" s="16"/>
      <c r="Q142" s="17"/>
      <c r="R142" s="18"/>
    </row>
    <row r="143" spans="1:19" s="5" customFormat="1" ht="38.25" x14ac:dyDescent="0.25">
      <c r="A143" s="11">
        <v>132</v>
      </c>
      <c r="B143" s="12" t="s">
        <v>279</v>
      </c>
      <c r="C143" s="12" t="s">
        <v>280</v>
      </c>
      <c r="D143" s="11">
        <v>7.4</v>
      </c>
      <c r="E143" s="13">
        <v>1</v>
      </c>
      <c r="F143" s="14"/>
      <c r="G143" s="15"/>
      <c r="H143" s="16">
        <f t="shared" si="59"/>
        <v>203197.9</v>
      </c>
      <c r="I143" s="16">
        <f t="shared" si="60"/>
        <v>253997.38</v>
      </c>
      <c r="J143" s="16">
        <f t="shared" si="61"/>
        <v>228597.64</v>
      </c>
      <c r="K143" s="16">
        <f t="shared" si="62"/>
        <v>266697.25</v>
      </c>
      <c r="L143" s="16">
        <f t="shared" si="63"/>
        <v>304796.84999999998</v>
      </c>
      <c r="M143" s="16">
        <f t="shared" si="64"/>
        <v>279397.12</v>
      </c>
      <c r="N143" s="16">
        <f t="shared" si="65"/>
        <v>330196.59000000003</v>
      </c>
      <c r="O143" s="14"/>
      <c r="P143" s="16"/>
      <c r="Q143" s="17"/>
      <c r="R143" s="18"/>
    </row>
    <row r="144" spans="1:19" s="5" customFormat="1" x14ac:dyDescent="0.25">
      <c r="A144" s="11">
        <v>133</v>
      </c>
      <c r="B144" s="12" t="s">
        <v>281</v>
      </c>
      <c r="C144" s="12" t="s">
        <v>282</v>
      </c>
      <c r="D144" s="11">
        <v>1.92</v>
      </c>
      <c r="E144" s="13">
        <v>1</v>
      </c>
      <c r="F144" s="14"/>
      <c r="G144" s="15"/>
      <c r="H144" s="16">
        <f t="shared" si="59"/>
        <v>52721.62</v>
      </c>
      <c r="I144" s="16">
        <f t="shared" si="60"/>
        <v>65902.02</v>
      </c>
      <c r="J144" s="16">
        <f t="shared" si="61"/>
        <v>59311.82</v>
      </c>
      <c r="K144" s="16">
        <f t="shared" si="62"/>
        <v>69197.119999999995</v>
      </c>
      <c r="L144" s="16">
        <f t="shared" si="63"/>
        <v>79082.429999999993</v>
      </c>
      <c r="M144" s="16">
        <f t="shared" si="64"/>
        <v>72492.22</v>
      </c>
      <c r="N144" s="16">
        <f t="shared" si="65"/>
        <v>85672.63</v>
      </c>
      <c r="O144" s="14"/>
      <c r="P144" s="16"/>
      <c r="Q144" s="17"/>
      <c r="R144" s="18"/>
    </row>
    <row r="145" spans="1:18" s="5" customFormat="1" ht="25.5" x14ac:dyDescent="0.25">
      <c r="A145" s="11">
        <v>134</v>
      </c>
      <c r="B145" s="12" t="s">
        <v>283</v>
      </c>
      <c r="C145" s="12" t="s">
        <v>284</v>
      </c>
      <c r="D145" s="11">
        <v>1.39</v>
      </c>
      <c r="E145" s="13">
        <v>1</v>
      </c>
      <c r="F145" s="14"/>
      <c r="G145" s="15"/>
      <c r="H145" s="16">
        <f t="shared" si="59"/>
        <v>38168.25</v>
      </c>
      <c r="I145" s="16">
        <f t="shared" si="60"/>
        <v>47710.32</v>
      </c>
      <c r="J145" s="16">
        <f t="shared" si="61"/>
        <v>42939.29</v>
      </c>
      <c r="K145" s="16">
        <f t="shared" si="62"/>
        <v>50095.83</v>
      </c>
      <c r="L145" s="16">
        <f t="shared" si="63"/>
        <v>57252.38</v>
      </c>
      <c r="M145" s="16">
        <f t="shared" si="64"/>
        <v>52481.35</v>
      </c>
      <c r="N145" s="16">
        <f t="shared" si="65"/>
        <v>62023.41</v>
      </c>
      <c r="O145" s="14"/>
      <c r="P145" s="16"/>
      <c r="Q145" s="17"/>
      <c r="R145" s="18"/>
    </row>
    <row r="146" spans="1:18" s="5" customFormat="1" ht="25.5" x14ac:dyDescent="0.25">
      <c r="A146" s="11">
        <v>135</v>
      </c>
      <c r="B146" s="12" t="s">
        <v>285</v>
      </c>
      <c r="C146" s="12" t="s">
        <v>286</v>
      </c>
      <c r="D146" s="11">
        <v>1.89</v>
      </c>
      <c r="E146" s="13">
        <v>1</v>
      </c>
      <c r="F146" s="14"/>
      <c r="G146" s="15"/>
      <c r="H146" s="16">
        <f t="shared" si="59"/>
        <v>51897.84</v>
      </c>
      <c r="I146" s="16">
        <f t="shared" si="60"/>
        <v>64872.3</v>
      </c>
      <c r="J146" s="16">
        <f t="shared" si="61"/>
        <v>58385.07</v>
      </c>
      <c r="K146" s="16">
        <f t="shared" si="62"/>
        <v>68115.92</v>
      </c>
      <c r="L146" s="16">
        <f t="shared" si="63"/>
        <v>77846.759999999995</v>
      </c>
      <c r="M146" s="16">
        <f t="shared" si="64"/>
        <v>71359.53</v>
      </c>
      <c r="N146" s="16">
        <f t="shared" si="65"/>
        <v>84333.99</v>
      </c>
      <c r="O146" s="14"/>
      <c r="P146" s="16"/>
      <c r="Q146" s="17"/>
      <c r="R146" s="18"/>
    </row>
    <row r="147" spans="1:18" s="5" customFormat="1" ht="25.5" x14ac:dyDescent="0.25">
      <c r="A147" s="11">
        <v>136</v>
      </c>
      <c r="B147" s="12" t="s">
        <v>287</v>
      </c>
      <c r="C147" s="12" t="s">
        <v>288</v>
      </c>
      <c r="D147" s="11">
        <v>2.56</v>
      </c>
      <c r="E147" s="13">
        <v>1</v>
      </c>
      <c r="F147" s="14"/>
      <c r="G147" s="15"/>
      <c r="H147" s="16">
        <f t="shared" si="59"/>
        <v>70295.490000000005</v>
      </c>
      <c r="I147" s="16">
        <f t="shared" si="60"/>
        <v>87869.36</v>
      </c>
      <c r="J147" s="16">
        <f t="shared" si="61"/>
        <v>79082.429999999993</v>
      </c>
      <c r="K147" s="16">
        <f t="shared" si="62"/>
        <v>92262.83</v>
      </c>
      <c r="L147" s="16">
        <f t="shared" si="63"/>
        <v>105443.24</v>
      </c>
      <c r="M147" s="16">
        <f t="shared" si="64"/>
        <v>96656.3</v>
      </c>
      <c r="N147" s="16">
        <f t="shared" si="65"/>
        <v>114230.17</v>
      </c>
      <c r="O147" s="14"/>
      <c r="P147" s="16"/>
      <c r="Q147" s="17"/>
      <c r="R147" s="18"/>
    </row>
    <row r="148" spans="1:18" s="5" customFormat="1" x14ac:dyDescent="0.25">
      <c r="A148" s="11">
        <v>137</v>
      </c>
      <c r="B148" s="12" t="s">
        <v>289</v>
      </c>
      <c r="C148" s="12" t="s">
        <v>290</v>
      </c>
      <c r="D148" s="11">
        <v>1.66</v>
      </c>
      <c r="E148" s="13">
        <v>1</v>
      </c>
      <c r="F148" s="14"/>
      <c r="G148" s="15"/>
      <c r="H148" s="16">
        <f t="shared" si="59"/>
        <v>45582.23</v>
      </c>
      <c r="I148" s="16">
        <f t="shared" si="60"/>
        <v>56977.79</v>
      </c>
      <c r="J148" s="16">
        <f t="shared" si="61"/>
        <v>51280.01</v>
      </c>
      <c r="K148" s="16">
        <f t="shared" si="62"/>
        <v>59826.68</v>
      </c>
      <c r="L148" s="16">
        <f t="shared" si="63"/>
        <v>68373.350000000006</v>
      </c>
      <c r="M148" s="16">
        <f t="shared" si="64"/>
        <v>62675.57</v>
      </c>
      <c r="N148" s="16">
        <f t="shared" si="65"/>
        <v>74071.13</v>
      </c>
      <c r="O148" s="14"/>
      <c r="P148" s="16"/>
      <c r="Q148" s="17"/>
      <c r="R148" s="18"/>
    </row>
    <row r="149" spans="1:18" s="5" customFormat="1" ht="25.5" x14ac:dyDescent="0.25">
      <c r="A149" s="11">
        <v>138</v>
      </c>
      <c r="B149" s="12" t="s">
        <v>291</v>
      </c>
      <c r="C149" s="12" t="s">
        <v>292</v>
      </c>
      <c r="D149" s="11">
        <v>1.82</v>
      </c>
      <c r="E149" s="13">
        <v>1</v>
      </c>
      <c r="F149" s="14"/>
      <c r="G149" s="15"/>
      <c r="H149" s="16">
        <f t="shared" si="59"/>
        <v>49975.7</v>
      </c>
      <c r="I149" s="16">
        <f t="shared" si="60"/>
        <v>62469.63</v>
      </c>
      <c r="J149" s="16">
        <f t="shared" si="61"/>
        <v>56222.66</v>
      </c>
      <c r="K149" s="16">
        <f t="shared" si="62"/>
        <v>65593.11</v>
      </c>
      <c r="L149" s="16">
        <f t="shared" si="63"/>
        <v>74963.55</v>
      </c>
      <c r="M149" s="16">
        <f t="shared" si="64"/>
        <v>68716.59</v>
      </c>
      <c r="N149" s="16">
        <f t="shared" si="65"/>
        <v>81210.509999999995</v>
      </c>
      <c r="O149" s="14"/>
      <c r="P149" s="16"/>
      <c r="Q149" s="14" t="s">
        <v>17</v>
      </c>
      <c r="R149" s="18"/>
    </row>
    <row r="150" spans="1:18" s="5" customFormat="1" x14ac:dyDescent="0.25">
      <c r="A150" s="11">
        <v>139</v>
      </c>
      <c r="B150" s="12" t="s">
        <v>293</v>
      </c>
      <c r="C150" s="12" t="s">
        <v>294</v>
      </c>
      <c r="D150" s="11">
        <v>1.71</v>
      </c>
      <c r="E150" s="13">
        <v>1</v>
      </c>
      <c r="F150" s="14"/>
      <c r="G150" s="15"/>
      <c r="H150" s="16">
        <f t="shared" si="59"/>
        <v>46955.19</v>
      </c>
      <c r="I150" s="16">
        <f t="shared" si="60"/>
        <v>58693.99</v>
      </c>
      <c r="J150" s="16">
        <f t="shared" si="61"/>
        <v>52824.59</v>
      </c>
      <c r="K150" s="16">
        <f t="shared" si="62"/>
        <v>61628.69</v>
      </c>
      <c r="L150" s="16">
        <f t="shared" si="63"/>
        <v>70432.789999999994</v>
      </c>
      <c r="M150" s="16">
        <f t="shared" si="64"/>
        <v>64563.39</v>
      </c>
      <c r="N150" s="16">
        <f t="shared" si="65"/>
        <v>76302.19</v>
      </c>
      <c r="O150" s="14"/>
      <c r="P150" s="16"/>
      <c r="Q150" s="17"/>
      <c r="R150" s="18"/>
    </row>
    <row r="151" spans="1:18" s="5" customFormat="1" ht="25.5" x14ac:dyDescent="0.25">
      <c r="A151" s="11">
        <v>140</v>
      </c>
      <c r="B151" s="12" t="s">
        <v>295</v>
      </c>
      <c r="C151" s="12" t="s">
        <v>296</v>
      </c>
      <c r="D151" s="11">
        <v>2.41</v>
      </c>
      <c r="E151" s="13">
        <v>1</v>
      </c>
      <c r="F151" s="14"/>
      <c r="G151" s="15"/>
      <c r="H151" s="16">
        <f t="shared" si="59"/>
        <v>66176.61</v>
      </c>
      <c r="I151" s="16">
        <f t="shared" si="60"/>
        <v>82720.77</v>
      </c>
      <c r="J151" s="16">
        <f t="shared" si="61"/>
        <v>74448.69</v>
      </c>
      <c r="K151" s="16">
        <f t="shared" si="62"/>
        <v>86856.81</v>
      </c>
      <c r="L151" s="16">
        <f t="shared" si="63"/>
        <v>99264.92</v>
      </c>
      <c r="M151" s="16">
        <f t="shared" si="64"/>
        <v>90992.84</v>
      </c>
      <c r="N151" s="16">
        <f t="shared" si="65"/>
        <v>107537</v>
      </c>
      <c r="O151" s="14"/>
      <c r="P151" s="16"/>
      <c r="Q151" s="14" t="s">
        <v>17</v>
      </c>
      <c r="R151" s="18"/>
    </row>
    <row r="152" spans="1:18" s="5" customFormat="1" ht="25.5" x14ac:dyDescent="0.25">
      <c r="A152" s="11">
        <v>141</v>
      </c>
      <c r="B152" s="12" t="s">
        <v>297</v>
      </c>
      <c r="C152" s="12" t="s">
        <v>298</v>
      </c>
      <c r="D152" s="11">
        <v>4.0199999999999996</v>
      </c>
      <c r="E152" s="13">
        <v>1</v>
      </c>
      <c r="F152" s="14"/>
      <c r="G152" s="15"/>
      <c r="H152" s="16">
        <f t="shared" si="59"/>
        <v>110385.89</v>
      </c>
      <c r="I152" s="16">
        <f t="shared" si="60"/>
        <v>137982.35999999999</v>
      </c>
      <c r="J152" s="16">
        <f t="shared" si="61"/>
        <v>124184.12</v>
      </c>
      <c r="K152" s="16">
        <f t="shared" si="62"/>
        <v>144881.48000000001</v>
      </c>
      <c r="L152" s="16">
        <f t="shared" si="63"/>
        <v>165578.82999999999</v>
      </c>
      <c r="M152" s="16">
        <f t="shared" si="64"/>
        <v>151780.6</v>
      </c>
      <c r="N152" s="16">
        <f t="shared" si="65"/>
        <v>179377.07</v>
      </c>
      <c r="O152" s="14"/>
      <c r="P152" s="16"/>
      <c r="Q152" s="14" t="s">
        <v>17</v>
      </c>
      <c r="R152" s="18"/>
    </row>
    <row r="153" spans="1:18" s="5" customFormat="1" ht="25.5" x14ac:dyDescent="0.25">
      <c r="A153" s="11">
        <v>142</v>
      </c>
      <c r="B153" s="12" t="s">
        <v>299</v>
      </c>
      <c r="C153" s="12" t="s">
        <v>300</v>
      </c>
      <c r="D153" s="11">
        <v>4.8899999999999997</v>
      </c>
      <c r="E153" s="13">
        <v>1</v>
      </c>
      <c r="F153" s="14"/>
      <c r="G153" s="15"/>
      <c r="H153" s="16">
        <f t="shared" si="59"/>
        <v>134275.37</v>
      </c>
      <c r="I153" s="16">
        <f t="shared" si="60"/>
        <v>167844.21</v>
      </c>
      <c r="J153" s="16">
        <f t="shared" si="61"/>
        <v>151059.79</v>
      </c>
      <c r="K153" s="16">
        <f t="shared" si="62"/>
        <v>176236.42</v>
      </c>
      <c r="L153" s="16">
        <f t="shared" si="63"/>
        <v>201413.06</v>
      </c>
      <c r="M153" s="16">
        <f t="shared" si="64"/>
        <v>184628.63</v>
      </c>
      <c r="N153" s="16">
        <f t="shared" si="65"/>
        <v>218197.48</v>
      </c>
      <c r="O153" s="14"/>
      <c r="P153" s="16"/>
      <c r="Q153" s="14" t="s">
        <v>17</v>
      </c>
      <c r="R153" s="18"/>
    </row>
    <row r="154" spans="1:18" s="5" customFormat="1" ht="25.5" x14ac:dyDescent="0.25">
      <c r="A154" s="11">
        <v>143</v>
      </c>
      <c r="B154" s="12" t="s">
        <v>301</v>
      </c>
      <c r="C154" s="12" t="s">
        <v>302</v>
      </c>
      <c r="D154" s="11">
        <v>3.05</v>
      </c>
      <c r="E154" s="13">
        <v>1</v>
      </c>
      <c r="F154" s="14"/>
      <c r="G154" s="15"/>
      <c r="H154" s="16">
        <f t="shared" si="59"/>
        <v>83750.490000000005</v>
      </c>
      <c r="I154" s="16">
        <f t="shared" si="60"/>
        <v>104688.11</v>
      </c>
      <c r="J154" s="16">
        <f t="shared" si="61"/>
        <v>94219.3</v>
      </c>
      <c r="K154" s="16">
        <f t="shared" si="62"/>
        <v>109922.51</v>
      </c>
      <c r="L154" s="16">
        <f t="shared" si="63"/>
        <v>125625.73</v>
      </c>
      <c r="M154" s="16">
        <f t="shared" si="64"/>
        <v>115156.92</v>
      </c>
      <c r="N154" s="16">
        <f t="shared" si="65"/>
        <v>136094.54</v>
      </c>
      <c r="O154" s="14"/>
      <c r="P154" s="16"/>
      <c r="Q154" s="14" t="s">
        <v>17</v>
      </c>
      <c r="R154" s="18"/>
    </row>
    <row r="155" spans="1:18" s="5" customFormat="1" ht="25.5" x14ac:dyDescent="0.25">
      <c r="A155" s="11">
        <v>144</v>
      </c>
      <c r="B155" s="12" t="s">
        <v>303</v>
      </c>
      <c r="C155" s="12" t="s">
        <v>304</v>
      </c>
      <c r="D155" s="11">
        <v>5.31</v>
      </c>
      <c r="E155" s="13">
        <v>1</v>
      </c>
      <c r="F155" s="14"/>
      <c r="G155" s="15"/>
      <c r="H155" s="16">
        <f t="shared" si="59"/>
        <v>145808.22</v>
      </c>
      <c r="I155" s="16">
        <f t="shared" si="60"/>
        <v>182260.28</v>
      </c>
      <c r="J155" s="16">
        <f t="shared" si="61"/>
        <v>164034.25</v>
      </c>
      <c r="K155" s="16">
        <f t="shared" si="62"/>
        <v>191373.29</v>
      </c>
      <c r="L155" s="16">
        <f t="shared" si="63"/>
        <v>218712.34</v>
      </c>
      <c r="M155" s="16">
        <f t="shared" si="64"/>
        <v>200486.31</v>
      </c>
      <c r="N155" s="16">
        <f t="shared" si="65"/>
        <v>236938.36</v>
      </c>
      <c r="O155" s="14"/>
      <c r="P155" s="16"/>
      <c r="Q155" s="14" t="s">
        <v>17</v>
      </c>
      <c r="R155" s="18"/>
    </row>
    <row r="156" spans="1:18" s="5" customFormat="1" ht="25.5" x14ac:dyDescent="0.25">
      <c r="A156" s="11">
        <v>145</v>
      </c>
      <c r="B156" s="12" t="s">
        <v>305</v>
      </c>
      <c r="C156" s="12" t="s">
        <v>306</v>
      </c>
      <c r="D156" s="11">
        <v>1.66</v>
      </c>
      <c r="E156" s="13">
        <v>1</v>
      </c>
      <c r="F156" s="14"/>
      <c r="G156" s="15"/>
      <c r="H156" s="16">
        <f t="shared" si="59"/>
        <v>45582.23</v>
      </c>
      <c r="I156" s="16">
        <f t="shared" si="60"/>
        <v>56977.79</v>
      </c>
      <c r="J156" s="16">
        <f t="shared" si="61"/>
        <v>51280.01</v>
      </c>
      <c r="K156" s="16">
        <f t="shared" si="62"/>
        <v>59826.68</v>
      </c>
      <c r="L156" s="16">
        <f t="shared" si="63"/>
        <v>68373.350000000006</v>
      </c>
      <c r="M156" s="16">
        <f t="shared" si="64"/>
        <v>62675.57</v>
      </c>
      <c r="N156" s="16">
        <f t="shared" si="65"/>
        <v>74071.13</v>
      </c>
      <c r="O156" s="14"/>
      <c r="P156" s="16"/>
      <c r="Q156" s="14" t="s">
        <v>17</v>
      </c>
      <c r="R156" s="18"/>
    </row>
    <row r="157" spans="1:18" s="5" customFormat="1" ht="25.5" x14ac:dyDescent="0.25">
      <c r="A157" s="11">
        <v>146</v>
      </c>
      <c r="B157" s="12" t="s">
        <v>307</v>
      </c>
      <c r="C157" s="12" t="s">
        <v>308</v>
      </c>
      <c r="D157" s="11">
        <v>2.77</v>
      </c>
      <c r="E157" s="13">
        <v>1</v>
      </c>
      <c r="F157" s="14"/>
      <c r="G157" s="15"/>
      <c r="H157" s="16">
        <f t="shared" si="59"/>
        <v>76061.919999999998</v>
      </c>
      <c r="I157" s="16">
        <f t="shared" si="60"/>
        <v>95077.4</v>
      </c>
      <c r="J157" s="16">
        <f t="shared" si="61"/>
        <v>85569.66</v>
      </c>
      <c r="K157" s="16">
        <f t="shared" si="62"/>
        <v>99831.27</v>
      </c>
      <c r="L157" s="16">
        <f t="shared" si="63"/>
        <v>114092.88</v>
      </c>
      <c r="M157" s="16">
        <f t="shared" si="64"/>
        <v>104585.14</v>
      </c>
      <c r="N157" s="16">
        <f t="shared" si="65"/>
        <v>123600.62</v>
      </c>
      <c r="O157" s="14"/>
      <c r="P157" s="20" t="s">
        <v>17</v>
      </c>
      <c r="Q157" s="14" t="s">
        <v>17</v>
      </c>
      <c r="R157" s="18"/>
    </row>
    <row r="158" spans="1:18" s="5" customFormat="1" ht="25.5" x14ac:dyDescent="0.25">
      <c r="A158" s="11">
        <v>147</v>
      </c>
      <c r="B158" s="12" t="s">
        <v>309</v>
      </c>
      <c r="C158" s="12" t="s">
        <v>310</v>
      </c>
      <c r="D158" s="11">
        <v>4.32</v>
      </c>
      <c r="E158" s="13">
        <v>1</v>
      </c>
      <c r="F158" s="14"/>
      <c r="G158" s="15"/>
      <c r="H158" s="16">
        <f t="shared" si="59"/>
        <v>118623.64</v>
      </c>
      <c r="I158" s="16">
        <f t="shared" si="60"/>
        <v>148279.54999999999</v>
      </c>
      <c r="J158" s="16">
        <f t="shared" si="61"/>
        <v>133451.6</v>
      </c>
      <c r="K158" s="16">
        <f t="shared" si="62"/>
        <v>155693.53</v>
      </c>
      <c r="L158" s="16">
        <f t="shared" si="63"/>
        <v>177935.46</v>
      </c>
      <c r="M158" s="16">
        <f t="shared" si="64"/>
        <v>163107.51</v>
      </c>
      <c r="N158" s="16">
        <f t="shared" si="65"/>
        <v>192763.42</v>
      </c>
      <c r="O158" s="14"/>
      <c r="P158" s="16"/>
      <c r="Q158" s="14" t="s">
        <v>17</v>
      </c>
      <c r="R158" s="18"/>
    </row>
    <row r="159" spans="1:18" ht="25.5" x14ac:dyDescent="0.25">
      <c r="A159" s="11">
        <v>148</v>
      </c>
      <c r="B159" s="12" t="s">
        <v>311</v>
      </c>
      <c r="C159" s="12" t="s">
        <v>312</v>
      </c>
      <c r="D159" s="11">
        <v>1.29</v>
      </c>
      <c r="E159" s="13">
        <v>1</v>
      </c>
      <c r="F159" s="14"/>
      <c r="G159" s="15"/>
      <c r="H159" s="16">
        <f t="shared" si="59"/>
        <v>35422.339999999997</v>
      </c>
      <c r="I159" s="16">
        <f t="shared" si="60"/>
        <v>44277.919999999998</v>
      </c>
      <c r="J159" s="16">
        <f t="shared" si="61"/>
        <v>39850.129999999997</v>
      </c>
      <c r="K159" s="16">
        <f t="shared" si="62"/>
        <v>46491.82</v>
      </c>
      <c r="L159" s="16">
        <f t="shared" si="63"/>
        <v>53133.51</v>
      </c>
      <c r="M159" s="16">
        <f t="shared" si="64"/>
        <v>48705.71</v>
      </c>
      <c r="N159" s="16">
        <f t="shared" si="65"/>
        <v>57561.3</v>
      </c>
      <c r="O159" s="14"/>
      <c r="P159" s="16"/>
      <c r="Q159" s="14" t="s">
        <v>17</v>
      </c>
      <c r="R159" s="18"/>
    </row>
    <row r="160" spans="1:18" ht="25.5" x14ac:dyDescent="0.25">
      <c r="A160" s="11">
        <v>149</v>
      </c>
      <c r="B160" s="12" t="s">
        <v>313</v>
      </c>
      <c r="C160" s="12" t="s">
        <v>314</v>
      </c>
      <c r="D160" s="11">
        <v>1.55</v>
      </c>
      <c r="E160" s="13">
        <v>1</v>
      </c>
      <c r="F160" s="14"/>
      <c r="G160" s="15"/>
      <c r="H160" s="16">
        <f t="shared" si="59"/>
        <v>42561.72</v>
      </c>
      <c r="I160" s="16">
        <f t="shared" si="60"/>
        <v>53202.15</v>
      </c>
      <c r="J160" s="16">
        <f t="shared" si="61"/>
        <v>47881.94</v>
      </c>
      <c r="K160" s="16">
        <f t="shared" si="62"/>
        <v>55862.26</v>
      </c>
      <c r="L160" s="16">
        <f t="shared" si="63"/>
        <v>63842.58</v>
      </c>
      <c r="M160" s="16">
        <f t="shared" si="64"/>
        <v>58522.37</v>
      </c>
      <c r="N160" s="16">
        <f t="shared" si="65"/>
        <v>69162.8</v>
      </c>
      <c r="O160" s="14"/>
      <c r="P160" s="16"/>
      <c r="Q160" s="14" t="s">
        <v>17</v>
      </c>
      <c r="R160" s="18"/>
    </row>
    <row r="161" spans="1:18" ht="25.5" x14ac:dyDescent="0.25">
      <c r="A161" s="11">
        <v>150</v>
      </c>
      <c r="B161" s="12" t="s">
        <v>315</v>
      </c>
      <c r="C161" s="12" t="s">
        <v>316</v>
      </c>
      <c r="D161" s="11">
        <v>2.66</v>
      </c>
      <c r="E161" s="13">
        <v>1</v>
      </c>
      <c r="F161" s="14"/>
      <c r="G161" s="15"/>
      <c r="H161" s="16">
        <f t="shared" si="59"/>
        <v>73041.41</v>
      </c>
      <c r="I161" s="16">
        <f t="shared" si="60"/>
        <v>91301.759999999995</v>
      </c>
      <c r="J161" s="16">
        <f t="shared" si="61"/>
        <v>82171.58</v>
      </c>
      <c r="K161" s="16">
        <f t="shared" si="62"/>
        <v>95866.85</v>
      </c>
      <c r="L161" s="16">
        <f t="shared" si="63"/>
        <v>109562.11</v>
      </c>
      <c r="M161" s="16">
        <f t="shared" si="64"/>
        <v>100431.94</v>
      </c>
      <c r="N161" s="16">
        <f t="shared" si="65"/>
        <v>118692.29</v>
      </c>
      <c r="O161" s="14"/>
      <c r="P161" s="16"/>
      <c r="Q161" s="14" t="s">
        <v>17</v>
      </c>
      <c r="R161" s="18"/>
    </row>
    <row r="162" spans="1:18" ht="25.5" x14ac:dyDescent="0.25">
      <c r="A162" s="11">
        <v>151</v>
      </c>
      <c r="B162" s="12" t="s">
        <v>317</v>
      </c>
      <c r="C162" s="12" t="s">
        <v>318</v>
      </c>
      <c r="D162" s="11">
        <v>2.29</v>
      </c>
      <c r="E162" s="13">
        <v>1</v>
      </c>
      <c r="F162" s="14"/>
      <c r="G162" s="15"/>
      <c r="H162" s="16">
        <f t="shared" si="59"/>
        <v>62881.51</v>
      </c>
      <c r="I162" s="16">
        <f t="shared" si="60"/>
        <v>78601.89</v>
      </c>
      <c r="J162" s="16">
        <f t="shared" si="61"/>
        <v>70741.7</v>
      </c>
      <c r="K162" s="16">
        <f t="shared" si="62"/>
        <v>82531.990000000005</v>
      </c>
      <c r="L162" s="16">
        <f t="shared" si="63"/>
        <v>94322.27</v>
      </c>
      <c r="M162" s="16">
        <f t="shared" si="64"/>
        <v>86462.080000000002</v>
      </c>
      <c r="N162" s="16">
        <f t="shared" si="65"/>
        <v>102182.46</v>
      </c>
      <c r="O162" s="14"/>
      <c r="P162" s="16"/>
      <c r="Q162" s="14" t="s">
        <v>17</v>
      </c>
      <c r="R162" s="18"/>
    </row>
    <row r="163" spans="1:18" ht="25.5" x14ac:dyDescent="0.25">
      <c r="A163" s="11">
        <v>152</v>
      </c>
      <c r="B163" s="12" t="s">
        <v>319</v>
      </c>
      <c r="C163" s="12" t="s">
        <v>320</v>
      </c>
      <c r="D163" s="11">
        <v>2.4900000000000002</v>
      </c>
      <c r="E163" s="13">
        <v>1</v>
      </c>
      <c r="F163" s="14"/>
      <c r="G163" s="15"/>
      <c r="H163" s="16">
        <f t="shared" si="59"/>
        <v>68373.350000000006</v>
      </c>
      <c r="I163" s="16">
        <f t="shared" si="60"/>
        <v>85466.69</v>
      </c>
      <c r="J163" s="16">
        <f t="shared" si="61"/>
        <v>76920.02</v>
      </c>
      <c r="K163" s="16">
        <f t="shared" si="62"/>
        <v>89740.02</v>
      </c>
      <c r="L163" s="16">
        <f t="shared" si="63"/>
        <v>102560.02</v>
      </c>
      <c r="M163" s="16">
        <f t="shared" si="64"/>
        <v>94013.35</v>
      </c>
      <c r="N163" s="16">
        <f t="shared" si="65"/>
        <v>111106.69</v>
      </c>
      <c r="O163" s="14"/>
      <c r="P163" s="16"/>
      <c r="Q163" s="14" t="s">
        <v>17</v>
      </c>
      <c r="R163" s="18"/>
    </row>
    <row r="164" spans="1:18" ht="25.5" x14ac:dyDescent="0.25">
      <c r="A164" s="11">
        <v>153</v>
      </c>
      <c r="B164" s="12" t="s">
        <v>321</v>
      </c>
      <c r="C164" s="12" t="s">
        <v>322</v>
      </c>
      <c r="D164" s="11">
        <v>2.79</v>
      </c>
      <c r="E164" s="13">
        <v>1</v>
      </c>
      <c r="F164" s="14"/>
      <c r="G164" s="15"/>
      <c r="H164" s="16">
        <f t="shared" si="59"/>
        <v>76611.100000000006</v>
      </c>
      <c r="I164" s="16">
        <f t="shared" si="60"/>
        <v>95763.88</v>
      </c>
      <c r="J164" s="16">
        <f t="shared" si="61"/>
        <v>86187.49</v>
      </c>
      <c r="K164" s="16">
        <f t="shared" si="62"/>
        <v>100552.07</v>
      </c>
      <c r="L164" s="16">
        <f t="shared" si="63"/>
        <v>114916.65</v>
      </c>
      <c r="M164" s="16">
        <f t="shared" si="64"/>
        <v>105340.26</v>
      </c>
      <c r="N164" s="16">
        <f t="shared" si="65"/>
        <v>124493.04</v>
      </c>
      <c r="O164" s="14"/>
      <c r="P164" s="16"/>
      <c r="Q164" s="14" t="s">
        <v>17</v>
      </c>
      <c r="R164" s="18"/>
    </row>
    <row r="165" spans="1:18" ht="25.5" x14ac:dyDescent="0.25">
      <c r="A165" s="11">
        <v>154</v>
      </c>
      <c r="B165" s="12" t="s">
        <v>323</v>
      </c>
      <c r="C165" s="12" t="s">
        <v>324</v>
      </c>
      <c r="D165" s="11">
        <v>3.95</v>
      </c>
      <c r="E165" s="13">
        <v>1</v>
      </c>
      <c r="F165" s="14"/>
      <c r="G165" s="15"/>
      <c r="H165" s="16">
        <f t="shared" si="59"/>
        <v>108463.75</v>
      </c>
      <c r="I165" s="16">
        <f t="shared" si="60"/>
        <v>135579.68</v>
      </c>
      <c r="J165" s="16">
        <f t="shared" si="61"/>
        <v>122021.71</v>
      </c>
      <c r="K165" s="16">
        <f t="shared" si="62"/>
        <v>142358.67000000001</v>
      </c>
      <c r="L165" s="16">
        <f t="shared" si="63"/>
        <v>162695.62</v>
      </c>
      <c r="M165" s="16">
        <f t="shared" si="64"/>
        <v>149137.65</v>
      </c>
      <c r="N165" s="16">
        <f t="shared" si="65"/>
        <v>176253.59</v>
      </c>
      <c r="O165" s="14"/>
      <c r="P165" s="16"/>
      <c r="Q165" s="14" t="s">
        <v>17</v>
      </c>
      <c r="R165" s="18"/>
    </row>
    <row r="166" spans="1:18" ht="25.5" x14ac:dyDescent="0.25">
      <c r="A166" s="11">
        <v>155</v>
      </c>
      <c r="B166" s="12" t="s">
        <v>325</v>
      </c>
      <c r="C166" s="12" t="s">
        <v>326</v>
      </c>
      <c r="D166" s="11">
        <v>2.38</v>
      </c>
      <c r="E166" s="13">
        <v>1</v>
      </c>
      <c r="F166" s="14"/>
      <c r="G166" s="15"/>
      <c r="H166" s="16">
        <f t="shared" si="59"/>
        <v>65352.84</v>
      </c>
      <c r="I166" s="16">
        <f t="shared" si="60"/>
        <v>81691.05</v>
      </c>
      <c r="J166" s="16">
        <f t="shared" si="61"/>
        <v>73521.94</v>
      </c>
      <c r="K166" s="16">
        <f t="shared" si="62"/>
        <v>85775.6</v>
      </c>
      <c r="L166" s="16">
        <f t="shared" si="63"/>
        <v>98029.26</v>
      </c>
      <c r="M166" s="16">
        <f t="shared" si="64"/>
        <v>89860.15</v>
      </c>
      <c r="N166" s="16">
        <f t="shared" si="65"/>
        <v>106198.36</v>
      </c>
      <c r="O166" s="14"/>
      <c r="P166" s="16"/>
      <c r="Q166" s="14" t="s">
        <v>17</v>
      </c>
      <c r="R166" s="18"/>
    </row>
    <row r="167" spans="1:18" ht="25.5" x14ac:dyDescent="0.25">
      <c r="A167" s="11">
        <v>156</v>
      </c>
      <c r="B167" s="12" t="s">
        <v>327</v>
      </c>
      <c r="C167" s="12" t="s">
        <v>328</v>
      </c>
      <c r="D167" s="11">
        <v>4.4400000000000004</v>
      </c>
      <c r="E167" s="13">
        <v>1</v>
      </c>
      <c r="F167" s="14"/>
      <c r="G167" s="15"/>
      <c r="H167" s="16">
        <f t="shared" si="59"/>
        <v>121918.74</v>
      </c>
      <c r="I167" s="16">
        <f t="shared" si="60"/>
        <v>152398.43</v>
      </c>
      <c r="J167" s="16">
        <f t="shared" si="61"/>
        <v>137158.57999999999</v>
      </c>
      <c r="K167" s="16">
        <f t="shared" si="62"/>
        <v>160018.35</v>
      </c>
      <c r="L167" s="16">
        <f t="shared" si="63"/>
        <v>182878.11</v>
      </c>
      <c r="M167" s="16">
        <f t="shared" si="64"/>
        <v>167638.26999999999</v>
      </c>
      <c r="N167" s="16">
        <f t="shared" si="65"/>
        <v>198117.95</v>
      </c>
      <c r="O167" s="14"/>
      <c r="P167" s="16"/>
      <c r="Q167" s="14" t="s">
        <v>17</v>
      </c>
      <c r="R167" s="18"/>
    </row>
    <row r="168" spans="1:18" ht="25.5" x14ac:dyDescent="0.25">
      <c r="A168" s="11">
        <v>157</v>
      </c>
      <c r="B168" s="12" t="s">
        <v>329</v>
      </c>
      <c r="C168" s="12" t="s">
        <v>330</v>
      </c>
      <c r="D168" s="11">
        <v>2.17</v>
      </c>
      <c r="E168" s="13">
        <v>1</v>
      </c>
      <c r="F168" s="14"/>
      <c r="G168" s="15"/>
      <c r="H168" s="16">
        <f t="shared" si="59"/>
        <v>59586.41</v>
      </c>
      <c r="I168" s="16">
        <f t="shared" si="60"/>
        <v>74483.009999999995</v>
      </c>
      <c r="J168" s="16">
        <f t="shared" si="61"/>
        <v>67034.710000000006</v>
      </c>
      <c r="K168" s="16">
        <f t="shared" si="62"/>
        <v>78207.17</v>
      </c>
      <c r="L168" s="16">
        <f t="shared" si="63"/>
        <v>89379.62</v>
      </c>
      <c r="M168" s="16">
        <f t="shared" si="64"/>
        <v>81931.320000000007</v>
      </c>
      <c r="N168" s="16">
        <f t="shared" si="65"/>
        <v>96827.92</v>
      </c>
      <c r="O168" s="14"/>
      <c r="P168" s="16"/>
      <c r="Q168" s="14" t="s">
        <v>17</v>
      </c>
      <c r="R168" s="18"/>
    </row>
    <row r="169" spans="1:18" ht="25.5" x14ac:dyDescent="0.25">
      <c r="A169" s="11">
        <v>158</v>
      </c>
      <c r="B169" s="12" t="s">
        <v>331</v>
      </c>
      <c r="C169" s="12" t="s">
        <v>332</v>
      </c>
      <c r="D169" s="11">
        <v>3.43</v>
      </c>
      <c r="E169" s="13">
        <v>1</v>
      </c>
      <c r="F169" s="14"/>
      <c r="G169" s="15"/>
      <c r="H169" s="16">
        <f t="shared" si="59"/>
        <v>94184.97</v>
      </c>
      <c r="I169" s="16">
        <f t="shared" si="60"/>
        <v>117731.22</v>
      </c>
      <c r="J169" s="16">
        <f t="shared" si="61"/>
        <v>105958.1</v>
      </c>
      <c r="K169" s="16">
        <f t="shared" si="62"/>
        <v>123617.78</v>
      </c>
      <c r="L169" s="16">
        <f t="shared" si="63"/>
        <v>141277.46</v>
      </c>
      <c r="M169" s="16">
        <f t="shared" si="64"/>
        <v>129504.34</v>
      </c>
      <c r="N169" s="16">
        <f t="shared" si="65"/>
        <v>153050.57999999999</v>
      </c>
      <c r="O169" s="14"/>
      <c r="P169" s="16"/>
      <c r="Q169" s="14" t="s">
        <v>17</v>
      </c>
      <c r="R169" s="18"/>
    </row>
    <row r="170" spans="1:18" ht="25.5" x14ac:dyDescent="0.25">
      <c r="A170" s="11">
        <v>159</v>
      </c>
      <c r="B170" s="12" t="s">
        <v>333</v>
      </c>
      <c r="C170" s="12" t="s">
        <v>334</v>
      </c>
      <c r="D170" s="11">
        <v>4.2699999999999996</v>
      </c>
      <c r="E170" s="13">
        <v>1</v>
      </c>
      <c r="F170" s="14"/>
      <c r="G170" s="15"/>
      <c r="H170" s="16">
        <f t="shared" si="59"/>
        <v>117250.68</v>
      </c>
      <c r="I170" s="16">
        <f t="shared" si="60"/>
        <v>146563.35</v>
      </c>
      <c r="J170" s="16">
        <f t="shared" si="61"/>
        <v>131907.01999999999</v>
      </c>
      <c r="K170" s="16">
        <f t="shared" si="62"/>
        <v>153891.51999999999</v>
      </c>
      <c r="L170" s="16">
        <f t="shared" si="63"/>
        <v>175876.02</v>
      </c>
      <c r="M170" s="16">
        <f t="shared" si="64"/>
        <v>161219.69</v>
      </c>
      <c r="N170" s="16">
        <f t="shared" si="65"/>
        <v>190532.36</v>
      </c>
      <c r="O170" s="14"/>
      <c r="P170" s="16"/>
      <c r="Q170" s="14" t="s">
        <v>17</v>
      </c>
      <c r="R170" s="18"/>
    </row>
    <row r="171" spans="1:18" ht="25.5" x14ac:dyDescent="0.25">
      <c r="A171" s="11">
        <v>160</v>
      </c>
      <c r="B171" s="12" t="s">
        <v>335</v>
      </c>
      <c r="C171" s="12" t="s">
        <v>336</v>
      </c>
      <c r="D171" s="11">
        <v>3.66</v>
      </c>
      <c r="E171" s="13">
        <v>1</v>
      </c>
      <c r="F171" s="14"/>
      <c r="G171" s="15"/>
      <c r="H171" s="16">
        <f t="shared" si="59"/>
        <v>100500.58</v>
      </c>
      <c r="I171" s="16">
        <f t="shared" si="60"/>
        <v>125625.73</v>
      </c>
      <c r="J171" s="16">
        <f t="shared" si="61"/>
        <v>113063.16</v>
      </c>
      <c r="K171" s="16">
        <f t="shared" si="62"/>
        <v>131907.01999999999</v>
      </c>
      <c r="L171" s="16">
        <f t="shared" si="63"/>
        <v>150750.88</v>
      </c>
      <c r="M171" s="16">
        <f t="shared" si="64"/>
        <v>138188.29999999999</v>
      </c>
      <c r="N171" s="16">
        <f t="shared" si="65"/>
        <v>163313.45000000001</v>
      </c>
      <c r="O171" s="14"/>
      <c r="P171" s="16"/>
      <c r="Q171" s="14" t="s">
        <v>17</v>
      </c>
      <c r="R171" s="18"/>
    </row>
    <row r="172" spans="1:18" ht="25.5" x14ac:dyDescent="0.25">
      <c r="A172" s="11">
        <v>161</v>
      </c>
      <c r="B172" s="12" t="s">
        <v>337</v>
      </c>
      <c r="C172" s="12" t="s">
        <v>338</v>
      </c>
      <c r="D172" s="11">
        <v>2.81</v>
      </c>
      <c r="E172" s="13">
        <v>1</v>
      </c>
      <c r="F172" s="14"/>
      <c r="G172" s="15"/>
      <c r="H172" s="16">
        <f t="shared" si="59"/>
        <v>77160.28</v>
      </c>
      <c r="I172" s="16">
        <f t="shared" si="60"/>
        <v>96450.36</v>
      </c>
      <c r="J172" s="16">
        <f t="shared" si="61"/>
        <v>86805.32</v>
      </c>
      <c r="K172" s="16">
        <f t="shared" si="62"/>
        <v>101272.87</v>
      </c>
      <c r="L172" s="16">
        <f t="shared" si="63"/>
        <v>115740.43</v>
      </c>
      <c r="M172" s="16">
        <f t="shared" si="64"/>
        <v>106095.39</v>
      </c>
      <c r="N172" s="16">
        <f t="shared" si="65"/>
        <v>125385.46</v>
      </c>
      <c r="O172" s="14"/>
      <c r="P172" s="16"/>
      <c r="Q172" s="14" t="s">
        <v>17</v>
      </c>
      <c r="R172" s="18"/>
    </row>
    <row r="173" spans="1:18" ht="25.5" x14ac:dyDescent="0.25">
      <c r="A173" s="11">
        <v>162</v>
      </c>
      <c r="B173" s="12" t="s">
        <v>339</v>
      </c>
      <c r="C173" s="12" t="s">
        <v>340</v>
      </c>
      <c r="D173" s="11">
        <v>3.42</v>
      </c>
      <c r="E173" s="13">
        <v>1</v>
      </c>
      <c r="F173" s="14"/>
      <c r="G173" s="15"/>
      <c r="H173" s="16">
        <f t="shared" si="59"/>
        <v>93910.38</v>
      </c>
      <c r="I173" s="16">
        <f t="shared" si="60"/>
        <v>117387.98</v>
      </c>
      <c r="J173" s="16">
        <f t="shared" si="61"/>
        <v>105649.18</v>
      </c>
      <c r="K173" s="16">
        <f t="shared" si="62"/>
        <v>123257.38</v>
      </c>
      <c r="L173" s="16">
        <f t="shared" si="63"/>
        <v>140865.57</v>
      </c>
      <c r="M173" s="16">
        <f t="shared" si="64"/>
        <v>129126.78</v>
      </c>
      <c r="N173" s="16">
        <f t="shared" si="65"/>
        <v>152604.37</v>
      </c>
      <c r="O173" s="14"/>
      <c r="P173" s="16"/>
      <c r="Q173" s="14" t="s">
        <v>17</v>
      </c>
      <c r="R173" s="18"/>
    </row>
    <row r="174" spans="1:18" ht="25.5" x14ac:dyDescent="0.25">
      <c r="A174" s="11">
        <v>163</v>
      </c>
      <c r="B174" s="12" t="s">
        <v>341</v>
      </c>
      <c r="C174" s="12" t="s">
        <v>342</v>
      </c>
      <c r="D174" s="11">
        <v>5.31</v>
      </c>
      <c r="E174" s="13">
        <v>1</v>
      </c>
      <c r="F174" s="14"/>
      <c r="G174" s="15"/>
      <c r="H174" s="16">
        <f t="shared" si="59"/>
        <v>145808.22</v>
      </c>
      <c r="I174" s="16">
        <f t="shared" si="60"/>
        <v>182260.28</v>
      </c>
      <c r="J174" s="16">
        <f t="shared" si="61"/>
        <v>164034.25</v>
      </c>
      <c r="K174" s="16">
        <f t="shared" si="62"/>
        <v>191373.29</v>
      </c>
      <c r="L174" s="16">
        <f t="shared" si="63"/>
        <v>218712.34</v>
      </c>
      <c r="M174" s="16">
        <f t="shared" si="64"/>
        <v>200486.31</v>
      </c>
      <c r="N174" s="16">
        <f t="shared" si="65"/>
        <v>236938.36</v>
      </c>
      <c r="O174" s="14"/>
      <c r="P174" s="16"/>
      <c r="Q174" s="14" t="s">
        <v>17</v>
      </c>
      <c r="R174" s="18"/>
    </row>
    <row r="175" spans="1:18" ht="25.5" x14ac:dyDescent="0.25">
      <c r="A175" s="11">
        <v>164</v>
      </c>
      <c r="B175" s="12" t="s">
        <v>343</v>
      </c>
      <c r="C175" s="12" t="s">
        <v>344</v>
      </c>
      <c r="D175" s="11">
        <v>2.86</v>
      </c>
      <c r="E175" s="13">
        <v>1</v>
      </c>
      <c r="F175" s="14"/>
      <c r="G175" s="15"/>
      <c r="H175" s="16">
        <f t="shared" si="59"/>
        <v>78533.240000000005</v>
      </c>
      <c r="I175" s="16">
        <f t="shared" si="60"/>
        <v>98166.55</v>
      </c>
      <c r="J175" s="16">
        <f t="shared" si="61"/>
        <v>88349.9</v>
      </c>
      <c r="K175" s="16">
        <f t="shared" si="62"/>
        <v>103074.88</v>
      </c>
      <c r="L175" s="16">
        <f t="shared" si="63"/>
        <v>117799.87</v>
      </c>
      <c r="M175" s="16">
        <f t="shared" si="64"/>
        <v>107983.21</v>
      </c>
      <c r="N175" s="16">
        <f t="shared" si="65"/>
        <v>127616.52</v>
      </c>
      <c r="O175" s="14"/>
      <c r="P175" s="16"/>
      <c r="Q175" s="14" t="s">
        <v>17</v>
      </c>
      <c r="R175" s="18"/>
    </row>
    <row r="176" spans="1:18" ht="25.5" x14ac:dyDescent="0.25">
      <c r="A176" s="11">
        <v>165</v>
      </c>
      <c r="B176" s="12" t="s">
        <v>345</v>
      </c>
      <c r="C176" s="12" t="s">
        <v>346</v>
      </c>
      <c r="D176" s="11">
        <v>4.3099999999999996</v>
      </c>
      <c r="E176" s="13">
        <v>1</v>
      </c>
      <c r="F176" s="14"/>
      <c r="G176" s="15"/>
      <c r="H176" s="16">
        <f t="shared" si="59"/>
        <v>118349.05</v>
      </c>
      <c r="I176" s="16">
        <f t="shared" si="60"/>
        <v>147936.31</v>
      </c>
      <c r="J176" s="16">
        <f t="shared" si="61"/>
        <v>133142.68</v>
      </c>
      <c r="K176" s="16">
        <f t="shared" si="62"/>
        <v>155333.13</v>
      </c>
      <c r="L176" s="16">
        <f t="shared" si="63"/>
        <v>177523.57</v>
      </c>
      <c r="M176" s="16">
        <f t="shared" si="64"/>
        <v>162729.94</v>
      </c>
      <c r="N176" s="16">
        <f t="shared" si="65"/>
        <v>192317.2</v>
      </c>
      <c r="O176" s="14"/>
      <c r="P176" s="16"/>
      <c r="Q176" s="14" t="s">
        <v>17</v>
      </c>
      <c r="R176" s="18"/>
    </row>
    <row r="177" spans="1:18" x14ac:dyDescent="0.25">
      <c r="A177" s="11">
        <v>166</v>
      </c>
      <c r="B177" s="12" t="s">
        <v>347</v>
      </c>
      <c r="C177" s="12" t="s">
        <v>348</v>
      </c>
      <c r="D177" s="11">
        <v>1.1100000000000001</v>
      </c>
      <c r="E177" s="13">
        <v>1</v>
      </c>
      <c r="F177" s="14"/>
      <c r="G177" s="15">
        <v>0.28129999999999999</v>
      </c>
      <c r="H177" s="16">
        <f t="shared" ref="H177:N178" si="66">ROUND($D$5*$D177*ROUND((1-$R177)+$R177*$E177*H$11*1.14,4),2)</f>
        <v>32591.88</v>
      </c>
      <c r="I177" s="16">
        <f t="shared" si="66"/>
        <v>34737.49</v>
      </c>
      <c r="J177" s="16">
        <f t="shared" si="66"/>
        <v>33664.68</v>
      </c>
      <c r="K177" s="16">
        <f t="shared" si="66"/>
        <v>35272.22</v>
      </c>
      <c r="L177" s="16">
        <f t="shared" si="66"/>
        <v>36879.760000000002</v>
      </c>
      <c r="M177" s="16">
        <f t="shared" si="66"/>
        <v>35810.29</v>
      </c>
      <c r="N177" s="16">
        <f t="shared" si="66"/>
        <v>37952.559999999998</v>
      </c>
      <c r="O177" s="14"/>
      <c r="P177" s="16"/>
      <c r="Q177" s="14" t="s">
        <v>17</v>
      </c>
      <c r="R177" s="18">
        <f t="shared" ref="R177:R239" si="67">G177/1</f>
        <v>0.28129999999999999</v>
      </c>
    </row>
    <row r="178" spans="1:18" x14ac:dyDescent="0.25">
      <c r="A178" s="11">
        <v>167</v>
      </c>
      <c r="B178" s="12" t="s">
        <v>349</v>
      </c>
      <c r="C178" s="12" t="s">
        <v>350</v>
      </c>
      <c r="D178" s="11">
        <v>2.9</v>
      </c>
      <c r="E178" s="13">
        <v>1</v>
      </c>
      <c r="F178" s="14"/>
      <c r="G178" s="15">
        <v>0.39560000000000001</v>
      </c>
      <c r="H178" s="16">
        <f t="shared" si="66"/>
        <v>84276.800000000003</v>
      </c>
      <c r="I178" s="16">
        <f t="shared" si="66"/>
        <v>92152.65</v>
      </c>
      <c r="J178" s="16">
        <f t="shared" si="66"/>
        <v>88214.720000000001</v>
      </c>
      <c r="K178" s="16">
        <f t="shared" si="66"/>
        <v>94117.24</v>
      </c>
      <c r="L178" s="16">
        <f t="shared" si="66"/>
        <v>100028.49</v>
      </c>
      <c r="M178" s="16">
        <f t="shared" si="66"/>
        <v>96090.57</v>
      </c>
      <c r="N178" s="16">
        <f t="shared" si="66"/>
        <v>103966.42</v>
      </c>
      <c r="O178" s="14"/>
      <c r="P178" s="16"/>
      <c r="Q178" s="14" t="s">
        <v>17</v>
      </c>
      <c r="R178" s="18">
        <f t="shared" si="67"/>
        <v>0.39560000000000001</v>
      </c>
    </row>
    <row r="179" spans="1:18" ht="25.5" x14ac:dyDescent="0.25">
      <c r="A179" s="11">
        <v>168</v>
      </c>
      <c r="B179" s="12" t="s">
        <v>351</v>
      </c>
      <c r="C179" s="12" t="s">
        <v>352</v>
      </c>
      <c r="D179" s="11">
        <v>2.93</v>
      </c>
      <c r="E179" s="13">
        <v>1</v>
      </c>
      <c r="F179" s="14"/>
      <c r="G179" s="15"/>
      <c r="H179" s="16">
        <f t="shared" ref="H179:H187" si="68">ROUND($D$4*$D179*$E179*$H$11,2)</f>
        <v>80455.39</v>
      </c>
      <c r="I179" s="16">
        <f t="shared" ref="I179:I187" si="69">ROUND($D$4*$D179*$E179*$I$11,2)</f>
        <v>100569.23</v>
      </c>
      <c r="J179" s="16">
        <f t="shared" ref="J179:J187" si="70">ROUND($D$4*$D179*$E179*$J$11,2)</f>
        <v>90512.31</v>
      </c>
      <c r="K179" s="16">
        <f t="shared" ref="K179:K187" si="71">ROUND($D$4*$D179*$E179*$K$11,2)</f>
        <v>105597.69</v>
      </c>
      <c r="L179" s="16">
        <f t="shared" ref="L179:L187" si="72">ROUND($D$4*$D179*$E179*$L$11,2)</f>
        <v>120683.08</v>
      </c>
      <c r="M179" s="16">
        <f t="shared" ref="M179:M187" si="73">ROUND($D$4*$D179*$E179*$M$11,2)</f>
        <v>110626.16</v>
      </c>
      <c r="N179" s="16">
        <f t="shared" ref="N179:N187" si="74">ROUND($D$4*$D179*$E179*$N$11,2)</f>
        <v>130740</v>
      </c>
      <c r="O179" s="14"/>
      <c r="P179" s="16"/>
      <c r="Q179" s="17"/>
      <c r="R179" s="18"/>
    </row>
    <row r="180" spans="1:18" ht="25.5" x14ac:dyDescent="0.25">
      <c r="A180" s="11">
        <v>169</v>
      </c>
      <c r="B180" s="12" t="s">
        <v>353</v>
      </c>
      <c r="C180" s="12" t="s">
        <v>354</v>
      </c>
      <c r="D180" s="11">
        <v>1.24</v>
      </c>
      <c r="E180" s="13">
        <v>1</v>
      </c>
      <c r="F180" s="14"/>
      <c r="G180" s="15"/>
      <c r="H180" s="16">
        <f t="shared" si="68"/>
        <v>34049.379999999997</v>
      </c>
      <c r="I180" s="16">
        <f t="shared" si="69"/>
        <v>42561.72</v>
      </c>
      <c r="J180" s="16">
        <f t="shared" si="70"/>
        <v>38305.550000000003</v>
      </c>
      <c r="K180" s="16">
        <f t="shared" si="71"/>
        <v>44689.81</v>
      </c>
      <c r="L180" s="16">
        <f t="shared" si="72"/>
        <v>51074.07</v>
      </c>
      <c r="M180" s="16">
        <f t="shared" si="73"/>
        <v>46817.9</v>
      </c>
      <c r="N180" s="16">
        <f t="shared" si="74"/>
        <v>55330.239999999998</v>
      </c>
      <c r="O180" s="14"/>
      <c r="P180" s="20" t="s">
        <v>17</v>
      </c>
      <c r="Q180" s="14" t="s">
        <v>17</v>
      </c>
      <c r="R180" s="18"/>
    </row>
    <row r="181" spans="1:18" x14ac:dyDescent="0.25">
      <c r="A181" s="11">
        <v>170</v>
      </c>
      <c r="B181" s="12" t="s">
        <v>355</v>
      </c>
      <c r="C181" s="12" t="s">
        <v>356</v>
      </c>
      <c r="D181" s="11">
        <v>0.79</v>
      </c>
      <c r="E181" s="13">
        <v>1</v>
      </c>
      <c r="F181" s="14"/>
      <c r="G181" s="15"/>
      <c r="H181" s="16">
        <f t="shared" si="68"/>
        <v>21692.75</v>
      </c>
      <c r="I181" s="16">
        <f t="shared" si="69"/>
        <v>27115.94</v>
      </c>
      <c r="J181" s="16">
        <f t="shared" si="70"/>
        <v>24404.34</v>
      </c>
      <c r="K181" s="16">
        <f t="shared" si="71"/>
        <v>28471.73</v>
      </c>
      <c r="L181" s="16">
        <f t="shared" si="72"/>
        <v>32539.119999999999</v>
      </c>
      <c r="M181" s="16">
        <f t="shared" si="73"/>
        <v>29827.53</v>
      </c>
      <c r="N181" s="16">
        <f t="shared" si="74"/>
        <v>35250.720000000001</v>
      </c>
      <c r="O181" s="14"/>
      <c r="P181" s="16"/>
      <c r="Q181" s="17"/>
      <c r="R181" s="18"/>
    </row>
    <row r="182" spans="1:18" x14ac:dyDescent="0.25">
      <c r="A182" s="11">
        <v>171</v>
      </c>
      <c r="B182" s="12" t="s">
        <v>357</v>
      </c>
      <c r="C182" s="12" t="s">
        <v>358</v>
      </c>
      <c r="D182" s="11">
        <v>1.1399999999999999</v>
      </c>
      <c r="E182" s="13">
        <v>1</v>
      </c>
      <c r="F182" s="14"/>
      <c r="G182" s="15"/>
      <c r="H182" s="16">
        <f t="shared" si="68"/>
        <v>31303.46</v>
      </c>
      <c r="I182" s="16">
        <f t="shared" si="69"/>
        <v>39129.33</v>
      </c>
      <c r="J182" s="16">
        <f t="shared" si="70"/>
        <v>35216.39</v>
      </c>
      <c r="K182" s="16">
        <f t="shared" si="71"/>
        <v>41085.79</v>
      </c>
      <c r="L182" s="16">
        <f t="shared" si="72"/>
        <v>46955.19</v>
      </c>
      <c r="M182" s="16">
        <f t="shared" si="73"/>
        <v>43042.26</v>
      </c>
      <c r="N182" s="16">
        <f t="shared" si="74"/>
        <v>50868.12</v>
      </c>
      <c r="O182" s="14"/>
      <c r="P182" s="16"/>
      <c r="Q182" s="17"/>
      <c r="R182" s="18"/>
    </row>
    <row r="183" spans="1:18" x14ac:dyDescent="0.25">
      <c r="A183" s="11">
        <v>172</v>
      </c>
      <c r="B183" s="12" t="s">
        <v>359</v>
      </c>
      <c r="C183" s="12" t="s">
        <v>360</v>
      </c>
      <c r="D183" s="11">
        <v>2.46</v>
      </c>
      <c r="E183" s="13">
        <v>1</v>
      </c>
      <c r="F183" s="14"/>
      <c r="G183" s="15"/>
      <c r="H183" s="16">
        <f t="shared" si="68"/>
        <v>67549.570000000007</v>
      </c>
      <c r="I183" s="16">
        <f t="shared" si="69"/>
        <v>84436.97</v>
      </c>
      <c r="J183" s="16">
        <f t="shared" si="70"/>
        <v>75993.27</v>
      </c>
      <c r="K183" s="16">
        <f t="shared" si="71"/>
        <v>88658.81</v>
      </c>
      <c r="L183" s="16">
        <f t="shared" si="72"/>
        <v>101324.36</v>
      </c>
      <c r="M183" s="16">
        <f t="shared" si="73"/>
        <v>92880.66</v>
      </c>
      <c r="N183" s="16">
        <f t="shared" si="74"/>
        <v>109768.06</v>
      </c>
      <c r="O183" s="14"/>
      <c r="P183" s="16"/>
      <c r="Q183" s="17"/>
      <c r="R183" s="18"/>
    </row>
    <row r="184" spans="1:18" x14ac:dyDescent="0.25">
      <c r="A184" s="11">
        <v>173</v>
      </c>
      <c r="B184" s="12" t="s">
        <v>361</v>
      </c>
      <c r="C184" s="12" t="s">
        <v>362</v>
      </c>
      <c r="D184" s="11">
        <v>2.5099999999999998</v>
      </c>
      <c r="E184" s="13">
        <v>1</v>
      </c>
      <c r="F184" s="14"/>
      <c r="G184" s="15"/>
      <c r="H184" s="16">
        <f t="shared" si="68"/>
        <v>68922.53</v>
      </c>
      <c r="I184" s="16">
        <f t="shared" si="69"/>
        <v>86153.16</v>
      </c>
      <c r="J184" s="16">
        <f t="shared" si="70"/>
        <v>77537.850000000006</v>
      </c>
      <c r="K184" s="16">
        <f t="shared" si="71"/>
        <v>90460.82</v>
      </c>
      <c r="L184" s="16">
        <f t="shared" si="72"/>
        <v>103383.8</v>
      </c>
      <c r="M184" s="16">
        <f t="shared" si="73"/>
        <v>94768.48</v>
      </c>
      <c r="N184" s="16">
        <f t="shared" si="74"/>
        <v>111999.11</v>
      </c>
      <c r="O184" s="14"/>
      <c r="P184" s="16"/>
      <c r="Q184" s="17"/>
      <c r="R184" s="18"/>
    </row>
    <row r="185" spans="1:18" x14ac:dyDescent="0.25">
      <c r="A185" s="11">
        <v>174</v>
      </c>
      <c r="B185" s="12" t="s">
        <v>363</v>
      </c>
      <c r="C185" s="12" t="s">
        <v>364</v>
      </c>
      <c r="D185" s="11">
        <v>2.82</v>
      </c>
      <c r="E185" s="13">
        <v>1</v>
      </c>
      <c r="F185" s="14"/>
      <c r="G185" s="15"/>
      <c r="H185" s="16">
        <f t="shared" si="68"/>
        <v>77434.880000000005</v>
      </c>
      <c r="I185" s="16">
        <f t="shared" si="69"/>
        <v>96793.600000000006</v>
      </c>
      <c r="J185" s="16">
        <f t="shared" si="70"/>
        <v>87114.240000000005</v>
      </c>
      <c r="K185" s="16">
        <f t="shared" si="71"/>
        <v>101633.28</v>
      </c>
      <c r="L185" s="16">
        <f t="shared" si="72"/>
        <v>116152.31</v>
      </c>
      <c r="M185" s="16">
        <f t="shared" si="73"/>
        <v>106472.95</v>
      </c>
      <c r="N185" s="16">
        <f t="shared" si="74"/>
        <v>125831.67</v>
      </c>
      <c r="O185" s="14"/>
      <c r="P185" s="16"/>
      <c r="Q185" s="17"/>
      <c r="R185" s="18"/>
    </row>
    <row r="186" spans="1:18" x14ac:dyDescent="0.25">
      <c r="A186" s="11">
        <v>175</v>
      </c>
      <c r="B186" s="12" t="s">
        <v>365</v>
      </c>
      <c r="C186" s="12" t="s">
        <v>366</v>
      </c>
      <c r="D186" s="11">
        <v>4.51</v>
      </c>
      <c r="E186" s="13">
        <v>1</v>
      </c>
      <c r="F186" s="14"/>
      <c r="G186" s="15"/>
      <c r="H186" s="16">
        <f t="shared" si="68"/>
        <v>123840.88</v>
      </c>
      <c r="I186" s="16">
        <f t="shared" si="69"/>
        <v>154801.1</v>
      </c>
      <c r="J186" s="16">
        <f t="shared" si="70"/>
        <v>139320.99</v>
      </c>
      <c r="K186" s="16">
        <f t="shared" si="71"/>
        <v>162541.16</v>
      </c>
      <c r="L186" s="16">
        <f t="shared" si="72"/>
        <v>185761.33</v>
      </c>
      <c r="M186" s="16">
        <f t="shared" si="73"/>
        <v>170281.22</v>
      </c>
      <c r="N186" s="16">
        <f t="shared" si="74"/>
        <v>201241.44</v>
      </c>
      <c r="O186" s="14"/>
      <c r="P186" s="16"/>
      <c r="Q186" s="17"/>
      <c r="R186" s="18"/>
    </row>
    <row r="187" spans="1:18" x14ac:dyDescent="0.25">
      <c r="A187" s="11">
        <v>176</v>
      </c>
      <c r="B187" s="12" t="s">
        <v>367</v>
      </c>
      <c r="C187" s="12" t="s">
        <v>368</v>
      </c>
      <c r="D187" s="11">
        <v>4.87</v>
      </c>
      <c r="E187" s="13">
        <v>1</v>
      </c>
      <c r="F187" s="14"/>
      <c r="G187" s="15"/>
      <c r="H187" s="16">
        <f t="shared" si="68"/>
        <v>133726.19</v>
      </c>
      <c r="I187" s="16">
        <f t="shared" si="69"/>
        <v>167157.73000000001</v>
      </c>
      <c r="J187" s="16">
        <f t="shared" si="70"/>
        <v>150441.96</v>
      </c>
      <c r="K187" s="16">
        <f t="shared" si="71"/>
        <v>175515.62</v>
      </c>
      <c r="L187" s="16">
        <f t="shared" si="72"/>
        <v>200589.28</v>
      </c>
      <c r="M187" s="16">
        <f t="shared" si="73"/>
        <v>183873.51</v>
      </c>
      <c r="N187" s="16">
        <f t="shared" si="74"/>
        <v>217305.05</v>
      </c>
      <c r="O187" s="14"/>
      <c r="P187" s="16"/>
      <c r="Q187" s="17"/>
      <c r="R187" s="18"/>
    </row>
    <row r="188" spans="1:18" x14ac:dyDescent="0.25">
      <c r="A188" s="11">
        <v>177</v>
      </c>
      <c r="B188" s="12" t="s">
        <v>369</v>
      </c>
      <c r="C188" s="12" t="s">
        <v>370</v>
      </c>
      <c r="D188" s="11">
        <v>14.45</v>
      </c>
      <c r="E188" s="13">
        <v>1</v>
      </c>
      <c r="F188" s="14"/>
      <c r="G188" s="15">
        <v>8.5800000000000001E-2</v>
      </c>
      <c r="H188" s="16">
        <f t="shared" ref="H188:N194" si="75">ROUND($D$5*$D188*ROUND((1-$R188)+$R188*$E188*H$11*1.14,4),2)</f>
        <v>431764.89</v>
      </c>
      <c r="I188" s="16">
        <f t="shared" si="75"/>
        <v>440292.29</v>
      </c>
      <c r="J188" s="16">
        <f t="shared" si="75"/>
        <v>436028.59</v>
      </c>
      <c r="K188" s="16">
        <f t="shared" si="75"/>
        <v>442424.14</v>
      </c>
      <c r="L188" s="16">
        <f t="shared" si="75"/>
        <v>448819.69</v>
      </c>
      <c r="M188" s="16">
        <f t="shared" si="75"/>
        <v>444555.99</v>
      </c>
      <c r="N188" s="16">
        <f t="shared" si="75"/>
        <v>453083.4</v>
      </c>
      <c r="O188" s="14"/>
      <c r="P188" s="20" t="s">
        <v>17</v>
      </c>
      <c r="Q188" s="17"/>
      <c r="R188" s="18">
        <f t="shared" si="67"/>
        <v>8.5800000000000001E-2</v>
      </c>
    </row>
    <row r="189" spans="1:18" ht="25.5" x14ac:dyDescent="0.25">
      <c r="A189" s="11">
        <v>178</v>
      </c>
      <c r="B189" s="12" t="s">
        <v>371</v>
      </c>
      <c r="C189" s="12" t="s">
        <v>372</v>
      </c>
      <c r="D189" s="11">
        <v>3.78</v>
      </c>
      <c r="E189" s="13">
        <v>1</v>
      </c>
      <c r="F189" s="14"/>
      <c r="G189" s="15">
        <v>0.87080000000000002</v>
      </c>
      <c r="H189" s="16">
        <f t="shared" si="75"/>
        <v>105093.15</v>
      </c>
      <c r="I189" s="16">
        <f t="shared" si="75"/>
        <v>127684.65</v>
      </c>
      <c r="J189" s="16">
        <f t="shared" si="75"/>
        <v>116383.21</v>
      </c>
      <c r="K189" s="16">
        <f t="shared" si="75"/>
        <v>133329.67000000001</v>
      </c>
      <c r="L189" s="16">
        <f t="shared" si="75"/>
        <v>150287.51999999999</v>
      </c>
      <c r="M189" s="16">
        <f t="shared" si="75"/>
        <v>138986.07999999999</v>
      </c>
      <c r="N189" s="16">
        <f t="shared" si="75"/>
        <v>161577.57999999999</v>
      </c>
      <c r="O189" s="14"/>
      <c r="P189" s="16"/>
      <c r="Q189" s="17"/>
      <c r="R189" s="18">
        <f t="shared" si="67"/>
        <v>0.87080000000000002</v>
      </c>
    </row>
    <row r="190" spans="1:18" ht="25.5" x14ac:dyDescent="0.25">
      <c r="A190" s="11">
        <v>179</v>
      </c>
      <c r="B190" s="12" t="s">
        <v>373</v>
      </c>
      <c r="C190" s="12" t="s">
        <v>374</v>
      </c>
      <c r="D190" s="11">
        <v>4.37</v>
      </c>
      <c r="E190" s="13">
        <v>1</v>
      </c>
      <c r="F190" s="14"/>
      <c r="G190" s="15">
        <v>0.88839999999999997</v>
      </c>
      <c r="H190" s="16">
        <f t="shared" si="75"/>
        <v>121286.05</v>
      </c>
      <c r="I190" s="16">
        <f t="shared" si="75"/>
        <v>147943.20000000001</v>
      </c>
      <c r="J190" s="16">
        <f t="shared" si="75"/>
        <v>134614.63</v>
      </c>
      <c r="K190" s="16">
        <f t="shared" si="75"/>
        <v>154600.9</v>
      </c>
      <c r="L190" s="16">
        <f t="shared" si="75"/>
        <v>174587.18</v>
      </c>
      <c r="M190" s="16">
        <f t="shared" si="75"/>
        <v>161271.76999999999</v>
      </c>
      <c r="N190" s="16">
        <f t="shared" si="75"/>
        <v>187915.75</v>
      </c>
      <c r="O190" s="14"/>
      <c r="P190" s="16"/>
      <c r="Q190" s="17"/>
      <c r="R190" s="18">
        <f t="shared" si="67"/>
        <v>0.88839999999999997</v>
      </c>
    </row>
    <row r="191" spans="1:18" ht="25.5" x14ac:dyDescent="0.25">
      <c r="A191" s="11">
        <v>180</v>
      </c>
      <c r="B191" s="12" t="s">
        <v>375</v>
      </c>
      <c r="C191" s="12" t="s">
        <v>376</v>
      </c>
      <c r="D191" s="11">
        <v>5.85</v>
      </c>
      <c r="E191" s="13">
        <v>1</v>
      </c>
      <c r="F191" s="14"/>
      <c r="G191" s="15">
        <v>0.87050000000000005</v>
      </c>
      <c r="H191" s="16">
        <f t="shared" si="75"/>
        <v>162644.16</v>
      </c>
      <c r="I191" s="16">
        <f t="shared" si="75"/>
        <v>197607.19</v>
      </c>
      <c r="J191" s="16">
        <f t="shared" si="75"/>
        <v>180116.87</v>
      </c>
      <c r="K191" s="16">
        <f t="shared" si="75"/>
        <v>206343.54</v>
      </c>
      <c r="L191" s="16">
        <f t="shared" si="75"/>
        <v>232552.61</v>
      </c>
      <c r="M191" s="16">
        <f t="shared" si="75"/>
        <v>215079.9</v>
      </c>
      <c r="N191" s="16">
        <f t="shared" si="75"/>
        <v>250042.93</v>
      </c>
      <c r="O191" s="14"/>
      <c r="P191" s="16"/>
      <c r="Q191" s="17"/>
      <c r="R191" s="18">
        <f t="shared" si="67"/>
        <v>0.87050000000000005</v>
      </c>
    </row>
    <row r="192" spans="1:18" ht="25.5" x14ac:dyDescent="0.25">
      <c r="A192" s="11">
        <v>181</v>
      </c>
      <c r="B192" s="12" t="s">
        <v>377</v>
      </c>
      <c r="C192" s="12" t="s">
        <v>378</v>
      </c>
      <c r="D192" s="11">
        <v>6.57</v>
      </c>
      <c r="E192" s="13">
        <v>1</v>
      </c>
      <c r="F192" s="14"/>
      <c r="G192" s="15">
        <v>0.88490000000000002</v>
      </c>
      <c r="H192" s="16">
        <f t="shared" si="75"/>
        <v>182404.74</v>
      </c>
      <c r="I192" s="16">
        <f t="shared" si="75"/>
        <v>222323.7</v>
      </c>
      <c r="J192" s="16">
        <f t="shared" si="75"/>
        <v>202364.22</v>
      </c>
      <c r="K192" s="16">
        <f t="shared" si="75"/>
        <v>232293.55</v>
      </c>
      <c r="L192" s="16">
        <f t="shared" si="75"/>
        <v>262222.88</v>
      </c>
      <c r="M192" s="16">
        <f t="shared" si="75"/>
        <v>242283.18</v>
      </c>
      <c r="N192" s="16">
        <f t="shared" si="75"/>
        <v>282182.37</v>
      </c>
      <c r="O192" s="14"/>
      <c r="P192" s="16"/>
      <c r="Q192" s="17"/>
      <c r="R192" s="18">
        <f t="shared" si="67"/>
        <v>0.88490000000000002</v>
      </c>
    </row>
    <row r="193" spans="1:18" ht="25.5" x14ac:dyDescent="0.25">
      <c r="A193" s="11">
        <v>182</v>
      </c>
      <c r="B193" s="12" t="s">
        <v>379</v>
      </c>
      <c r="C193" s="12" t="s">
        <v>380</v>
      </c>
      <c r="D193" s="11">
        <v>9.49</v>
      </c>
      <c r="E193" s="13">
        <v>1</v>
      </c>
      <c r="F193" s="14"/>
      <c r="G193" s="15">
        <v>0.46029999999999999</v>
      </c>
      <c r="H193" s="16">
        <f t="shared" si="75"/>
        <v>274159.89</v>
      </c>
      <c r="I193" s="16">
        <f t="shared" si="75"/>
        <v>304133.18</v>
      </c>
      <c r="J193" s="16">
        <f t="shared" si="75"/>
        <v>289160.82</v>
      </c>
      <c r="K193" s="16">
        <f t="shared" si="75"/>
        <v>311647.93</v>
      </c>
      <c r="L193" s="16">
        <f t="shared" si="75"/>
        <v>334135.03999999998</v>
      </c>
      <c r="M193" s="16">
        <f t="shared" si="75"/>
        <v>319134.11</v>
      </c>
      <c r="N193" s="16">
        <f t="shared" si="75"/>
        <v>349135.98</v>
      </c>
      <c r="O193" s="14"/>
      <c r="P193" s="16"/>
      <c r="Q193" s="17"/>
      <c r="R193" s="18">
        <f t="shared" si="67"/>
        <v>0.46029999999999999</v>
      </c>
    </row>
    <row r="194" spans="1:18" ht="25.5" x14ac:dyDescent="0.25">
      <c r="A194" s="11">
        <v>183</v>
      </c>
      <c r="B194" s="12" t="s">
        <v>381</v>
      </c>
      <c r="C194" s="12" t="s">
        <v>382</v>
      </c>
      <c r="D194" s="11">
        <v>16.32</v>
      </c>
      <c r="E194" s="13">
        <v>1</v>
      </c>
      <c r="F194" s="14"/>
      <c r="G194" s="15">
        <v>0.2676</v>
      </c>
      <c r="H194" s="16">
        <f t="shared" si="75"/>
        <v>479827.49</v>
      </c>
      <c r="I194" s="16">
        <f t="shared" si="75"/>
        <v>509801.36</v>
      </c>
      <c r="J194" s="16">
        <f t="shared" si="75"/>
        <v>494814.42</v>
      </c>
      <c r="K194" s="16">
        <f t="shared" si="75"/>
        <v>517270.25</v>
      </c>
      <c r="L194" s="16">
        <f t="shared" si="75"/>
        <v>539775.22</v>
      </c>
      <c r="M194" s="16">
        <f t="shared" si="75"/>
        <v>524788.29</v>
      </c>
      <c r="N194" s="16">
        <f t="shared" si="75"/>
        <v>554762.15</v>
      </c>
      <c r="O194" s="14"/>
      <c r="P194" s="16"/>
      <c r="Q194" s="17"/>
      <c r="R194" s="18">
        <f t="shared" si="67"/>
        <v>0.2676</v>
      </c>
    </row>
    <row r="195" spans="1:18" ht="25.5" x14ac:dyDescent="0.25">
      <c r="A195" s="11">
        <v>184</v>
      </c>
      <c r="B195" s="12" t="s">
        <v>383</v>
      </c>
      <c r="C195" s="12" t="s">
        <v>384</v>
      </c>
      <c r="D195" s="11">
        <v>0.38</v>
      </c>
      <c r="E195" s="13">
        <v>1</v>
      </c>
      <c r="F195" s="14"/>
      <c r="G195" s="15"/>
      <c r="H195" s="16">
        <f>ROUND($D$4*$D195*$E195*$H$11,2)</f>
        <v>10434.49</v>
      </c>
      <c r="I195" s="16">
        <f>ROUND($D$4*$D195*$E195*$I$11,2)</f>
        <v>13043.11</v>
      </c>
      <c r="J195" s="16">
        <f>ROUND($D$4*$D195*$E195*$J$11,2)</f>
        <v>11738.8</v>
      </c>
      <c r="K195" s="16">
        <f>ROUND($D$4*$D195*$E195*$K$11,2)</f>
        <v>13695.26</v>
      </c>
      <c r="L195" s="16">
        <f>ROUND($D$4*$D195*$E195*$L$11,2)</f>
        <v>15651.73</v>
      </c>
      <c r="M195" s="16">
        <f>ROUND($D$4*$D195*$E195*$M$11,2)</f>
        <v>14347.42</v>
      </c>
      <c r="N195" s="16">
        <f>ROUND($D$4*$D195*$E195*$N$11,2)</f>
        <v>16956.04</v>
      </c>
      <c r="O195" s="14"/>
      <c r="P195" s="20" t="s">
        <v>17</v>
      </c>
      <c r="Q195" s="17"/>
      <c r="R195" s="18"/>
    </row>
    <row r="196" spans="1:18" ht="25.5" x14ac:dyDescent="0.25">
      <c r="A196" s="11">
        <v>185</v>
      </c>
      <c r="B196" s="12" t="s">
        <v>385</v>
      </c>
      <c r="C196" s="12" t="s">
        <v>386</v>
      </c>
      <c r="D196" s="11">
        <v>1.29</v>
      </c>
      <c r="E196" s="13">
        <v>1</v>
      </c>
      <c r="F196" s="14"/>
      <c r="G196" s="15"/>
      <c r="H196" s="16">
        <f>ROUND($D$4*$D196*$E196*$H$11,2)</f>
        <v>35422.339999999997</v>
      </c>
      <c r="I196" s="16">
        <f>ROUND($D$4*$D196*$E196*$I$11,2)</f>
        <v>44277.919999999998</v>
      </c>
      <c r="J196" s="16">
        <f>ROUND($D$4*$D196*$E196*$J$11,2)</f>
        <v>39850.129999999997</v>
      </c>
      <c r="K196" s="16">
        <f>ROUND($D$4*$D196*$E196*$K$11,2)</f>
        <v>46491.82</v>
      </c>
      <c r="L196" s="16">
        <f>ROUND($D$4*$D196*$E196*$L$11,2)</f>
        <v>53133.51</v>
      </c>
      <c r="M196" s="16">
        <f>ROUND($D$4*$D196*$E196*$M$11,2)</f>
        <v>48705.71</v>
      </c>
      <c r="N196" s="16">
        <f>ROUND($D$4*$D196*$E196*$N$11,2)</f>
        <v>57561.3</v>
      </c>
      <c r="O196" s="14"/>
      <c r="P196" s="16"/>
      <c r="Q196" s="17"/>
      <c r="R196" s="18"/>
    </row>
    <row r="197" spans="1:18" ht="25.5" x14ac:dyDescent="0.25">
      <c r="A197" s="11">
        <v>186</v>
      </c>
      <c r="B197" s="12" t="s">
        <v>387</v>
      </c>
      <c r="C197" s="12" t="s">
        <v>388</v>
      </c>
      <c r="D197" s="11">
        <v>2.75</v>
      </c>
      <c r="E197" s="13">
        <v>1</v>
      </c>
      <c r="F197" s="14"/>
      <c r="G197" s="15"/>
      <c r="H197" s="16">
        <f>ROUND($D$4*$D197*$E197*$H$11,2)</f>
        <v>75512.73</v>
      </c>
      <c r="I197" s="16">
        <f>ROUND($D$4*$D197*$E197*$I$11,2)</f>
        <v>94390.92</v>
      </c>
      <c r="J197" s="16">
        <f>ROUND($D$4*$D197*$E197*$J$11,2)</f>
        <v>84951.83</v>
      </c>
      <c r="K197" s="16">
        <f>ROUND($D$4*$D197*$E197*$K$11,2)</f>
        <v>99110.46</v>
      </c>
      <c r="L197" s="16">
        <f>ROUND($D$4*$D197*$E197*$L$11,2)</f>
        <v>113269.1</v>
      </c>
      <c r="M197" s="16">
        <f>ROUND($D$4*$D197*$E197*$M$11,2)</f>
        <v>103830.01</v>
      </c>
      <c r="N197" s="16">
        <f>ROUND($D$4*$D197*$E197*$N$11,2)</f>
        <v>122708.19</v>
      </c>
      <c r="O197" s="14"/>
      <c r="P197" s="16"/>
      <c r="Q197" s="17"/>
      <c r="R197" s="18"/>
    </row>
    <row r="198" spans="1:18" ht="25.5" x14ac:dyDescent="0.25">
      <c r="A198" s="11">
        <v>187</v>
      </c>
      <c r="B198" s="12" t="s">
        <v>389</v>
      </c>
      <c r="C198" s="12" t="s">
        <v>390</v>
      </c>
      <c r="D198" s="11">
        <v>5.21</v>
      </c>
      <c r="E198" s="13">
        <v>1</v>
      </c>
      <c r="F198" s="14"/>
      <c r="G198" s="15"/>
      <c r="H198" s="16">
        <f>ROUND($D$4*$D198*$E198*$H$11,2)</f>
        <v>143062.31</v>
      </c>
      <c r="I198" s="16">
        <f>ROUND($D$4*$D198*$E198*$I$11,2)</f>
        <v>178827.88</v>
      </c>
      <c r="J198" s="16">
        <f>ROUND($D$4*$D198*$E198*$J$11,2)</f>
        <v>160945.1</v>
      </c>
      <c r="K198" s="16">
        <f>ROUND($D$4*$D198*$E198*$K$11,2)</f>
        <v>187769.28</v>
      </c>
      <c r="L198" s="16">
        <f>ROUND($D$4*$D198*$E198*$L$11,2)</f>
        <v>214593.46</v>
      </c>
      <c r="M198" s="16">
        <f>ROUND($D$4*$D198*$E198*$M$11,2)</f>
        <v>196710.67</v>
      </c>
      <c r="N198" s="16">
        <f>ROUND($D$4*$D198*$E198*$N$11,2)</f>
        <v>232476.25</v>
      </c>
      <c r="O198" s="14"/>
      <c r="P198" s="16"/>
      <c r="Q198" s="17"/>
      <c r="R198" s="18"/>
    </row>
    <row r="199" spans="1:18" ht="25.5" x14ac:dyDescent="0.25">
      <c r="A199" s="11">
        <v>188</v>
      </c>
      <c r="B199" s="12" t="s">
        <v>391</v>
      </c>
      <c r="C199" s="12" t="s">
        <v>392</v>
      </c>
      <c r="D199" s="11">
        <v>1.34</v>
      </c>
      <c r="E199" s="13">
        <v>1</v>
      </c>
      <c r="F199" s="14"/>
      <c r="G199" s="15">
        <v>0.75760000000000005</v>
      </c>
      <c r="H199" s="16">
        <f t="shared" ref="H199:N207" si="76">ROUND($D$5*$D199*ROUND((1-$R199)+$R199*$E199*H$11*1.14,4),2)</f>
        <v>37654.67</v>
      </c>
      <c r="I199" s="16">
        <f t="shared" si="76"/>
        <v>44626.41</v>
      </c>
      <c r="J199" s="16">
        <f t="shared" si="76"/>
        <v>41140.54</v>
      </c>
      <c r="K199" s="16">
        <f t="shared" si="76"/>
        <v>46365.31</v>
      </c>
      <c r="L199" s="16">
        <f t="shared" si="76"/>
        <v>51594.11</v>
      </c>
      <c r="M199" s="16">
        <f t="shared" si="76"/>
        <v>48108.24</v>
      </c>
      <c r="N199" s="16">
        <f t="shared" si="76"/>
        <v>55079.98</v>
      </c>
      <c r="O199" s="14"/>
      <c r="P199" s="20" t="s">
        <v>17</v>
      </c>
      <c r="Q199" s="17"/>
      <c r="R199" s="18">
        <f t="shared" si="67"/>
        <v>0.75760000000000005</v>
      </c>
    </row>
    <row r="200" spans="1:18" ht="25.5" x14ac:dyDescent="0.25">
      <c r="A200" s="11">
        <v>189</v>
      </c>
      <c r="B200" s="12" t="s">
        <v>393</v>
      </c>
      <c r="C200" s="12" t="s">
        <v>394</v>
      </c>
      <c r="D200" s="11">
        <v>3.48</v>
      </c>
      <c r="E200" s="13">
        <v>1</v>
      </c>
      <c r="F200" s="14"/>
      <c r="G200" s="15">
        <v>0.75760000000000005</v>
      </c>
      <c r="H200" s="16">
        <f t="shared" si="76"/>
        <v>97789.73</v>
      </c>
      <c r="I200" s="16">
        <f t="shared" si="76"/>
        <v>115895.44</v>
      </c>
      <c r="J200" s="16">
        <f t="shared" si="76"/>
        <v>106842.59</v>
      </c>
      <c r="K200" s="16">
        <f t="shared" si="76"/>
        <v>120411.39</v>
      </c>
      <c r="L200" s="16">
        <f t="shared" si="76"/>
        <v>133990.68</v>
      </c>
      <c r="M200" s="16">
        <f t="shared" si="76"/>
        <v>124937.82</v>
      </c>
      <c r="N200" s="16">
        <f t="shared" si="76"/>
        <v>143043.54</v>
      </c>
      <c r="O200" s="14"/>
      <c r="P200" s="16"/>
      <c r="Q200" s="17"/>
      <c r="R200" s="18">
        <f t="shared" si="67"/>
        <v>0.75760000000000005</v>
      </c>
    </row>
    <row r="201" spans="1:18" ht="25.5" x14ac:dyDescent="0.25">
      <c r="A201" s="11">
        <v>190</v>
      </c>
      <c r="B201" s="12" t="s">
        <v>395</v>
      </c>
      <c r="C201" s="12" t="s">
        <v>396</v>
      </c>
      <c r="D201" s="11">
        <v>6.91</v>
      </c>
      <c r="E201" s="13">
        <v>1</v>
      </c>
      <c r="F201" s="14"/>
      <c r="G201" s="15">
        <v>0.75760000000000005</v>
      </c>
      <c r="H201" s="16">
        <f t="shared" si="76"/>
        <v>194174.43</v>
      </c>
      <c r="I201" s="16">
        <f t="shared" si="76"/>
        <v>230125.72</v>
      </c>
      <c r="J201" s="16">
        <f t="shared" si="76"/>
        <v>212150.08</v>
      </c>
      <c r="K201" s="16">
        <f t="shared" si="76"/>
        <v>239092.74</v>
      </c>
      <c r="L201" s="16">
        <f t="shared" si="76"/>
        <v>266056.21000000002</v>
      </c>
      <c r="M201" s="16">
        <f t="shared" si="76"/>
        <v>248080.56</v>
      </c>
      <c r="N201" s="16">
        <f t="shared" si="76"/>
        <v>284031.86</v>
      </c>
      <c r="O201" s="14"/>
      <c r="P201" s="16"/>
      <c r="Q201" s="17"/>
      <c r="R201" s="18">
        <f t="shared" si="67"/>
        <v>0.75760000000000005</v>
      </c>
    </row>
    <row r="202" spans="1:18" ht="38.25" x14ac:dyDescent="0.25">
      <c r="A202" s="11">
        <v>191</v>
      </c>
      <c r="B202" s="12" t="s">
        <v>397</v>
      </c>
      <c r="C202" s="12" t="s">
        <v>398</v>
      </c>
      <c r="D202" s="11">
        <v>2.4900000000000002</v>
      </c>
      <c r="E202" s="13">
        <v>1</v>
      </c>
      <c r="F202" s="14"/>
      <c r="G202" s="15">
        <v>0.3468</v>
      </c>
      <c r="H202" s="16">
        <f t="shared" si="76"/>
        <v>72684.179999999993</v>
      </c>
      <c r="I202" s="16">
        <f t="shared" si="76"/>
        <v>78614.37</v>
      </c>
      <c r="J202" s="16">
        <f t="shared" si="76"/>
        <v>75645.52</v>
      </c>
      <c r="K202" s="16">
        <f t="shared" si="76"/>
        <v>80091.289999999994</v>
      </c>
      <c r="L202" s="16">
        <f t="shared" si="76"/>
        <v>84537.06</v>
      </c>
      <c r="M202" s="16">
        <f t="shared" si="76"/>
        <v>81575.710000000006</v>
      </c>
      <c r="N202" s="16">
        <f t="shared" si="76"/>
        <v>87505.9</v>
      </c>
      <c r="O202" s="14"/>
      <c r="P202" s="20" t="s">
        <v>17</v>
      </c>
      <c r="Q202" s="17"/>
      <c r="R202" s="18">
        <f t="shared" si="67"/>
        <v>0.3468</v>
      </c>
    </row>
    <row r="203" spans="1:18" ht="38.25" x14ac:dyDescent="0.25">
      <c r="A203" s="11">
        <v>192</v>
      </c>
      <c r="B203" s="12" t="s">
        <v>399</v>
      </c>
      <c r="C203" s="12" t="s">
        <v>400</v>
      </c>
      <c r="D203" s="11">
        <v>4.83</v>
      </c>
      <c r="E203" s="13">
        <v>1</v>
      </c>
      <c r="F203" s="14"/>
      <c r="G203" s="15">
        <v>0.5454</v>
      </c>
      <c r="H203" s="16">
        <f t="shared" si="76"/>
        <v>138444.85</v>
      </c>
      <c r="I203" s="16">
        <f t="shared" si="76"/>
        <v>156535.75</v>
      </c>
      <c r="J203" s="16">
        <f t="shared" si="76"/>
        <v>147490.29999999999</v>
      </c>
      <c r="K203" s="16">
        <f t="shared" si="76"/>
        <v>161043.94</v>
      </c>
      <c r="L203" s="16">
        <f t="shared" si="76"/>
        <v>174612.11</v>
      </c>
      <c r="M203" s="16">
        <f t="shared" si="76"/>
        <v>165566.66</v>
      </c>
      <c r="N203" s="16">
        <f t="shared" si="76"/>
        <v>183657.56</v>
      </c>
      <c r="O203" s="14"/>
      <c r="P203" s="16"/>
      <c r="Q203" s="17"/>
      <c r="R203" s="18">
        <f t="shared" si="67"/>
        <v>0.5454</v>
      </c>
    </row>
    <row r="204" spans="1:18" ht="38.25" x14ac:dyDescent="0.25">
      <c r="A204" s="11">
        <v>193</v>
      </c>
      <c r="B204" s="12" t="s">
        <v>401</v>
      </c>
      <c r="C204" s="12" t="s">
        <v>402</v>
      </c>
      <c r="D204" s="11">
        <v>7.87</v>
      </c>
      <c r="E204" s="13">
        <v>1</v>
      </c>
      <c r="F204" s="14"/>
      <c r="G204" s="15">
        <v>0.62749999999999995</v>
      </c>
      <c r="H204" s="16">
        <f t="shared" si="76"/>
        <v>223875.9</v>
      </c>
      <c r="I204" s="16">
        <f t="shared" si="76"/>
        <v>257784.28</v>
      </c>
      <c r="J204" s="16">
        <f t="shared" si="76"/>
        <v>240818.24</v>
      </c>
      <c r="K204" s="16">
        <f t="shared" si="76"/>
        <v>266243.61</v>
      </c>
      <c r="L204" s="16">
        <f t="shared" si="76"/>
        <v>291668.96999999997</v>
      </c>
      <c r="M204" s="16">
        <f t="shared" si="76"/>
        <v>274726.63</v>
      </c>
      <c r="N204" s="16">
        <f t="shared" si="76"/>
        <v>308635.01</v>
      </c>
      <c r="O204" s="14"/>
      <c r="P204" s="16"/>
      <c r="Q204" s="17"/>
      <c r="R204" s="18">
        <f t="shared" si="67"/>
        <v>0.62749999999999995</v>
      </c>
    </row>
    <row r="205" spans="1:18" ht="38.25" x14ac:dyDescent="0.25">
      <c r="A205" s="11">
        <v>194</v>
      </c>
      <c r="B205" s="12" t="s">
        <v>403</v>
      </c>
      <c r="C205" s="12" t="s">
        <v>404</v>
      </c>
      <c r="D205" s="11">
        <v>13.01</v>
      </c>
      <c r="E205" s="13">
        <v>1</v>
      </c>
      <c r="F205" s="14"/>
      <c r="G205" s="15">
        <v>5.0200000000000002E-2</v>
      </c>
      <c r="H205" s="16">
        <f t="shared" si="76"/>
        <v>389991.29</v>
      </c>
      <c r="I205" s="16">
        <f t="shared" si="76"/>
        <v>394456.84</v>
      </c>
      <c r="J205" s="16">
        <f t="shared" si="76"/>
        <v>392224.07</v>
      </c>
      <c r="K205" s="16">
        <f t="shared" si="76"/>
        <v>395592.81</v>
      </c>
      <c r="L205" s="16">
        <f t="shared" si="76"/>
        <v>398961.56</v>
      </c>
      <c r="M205" s="16">
        <f t="shared" si="76"/>
        <v>396728.79</v>
      </c>
      <c r="N205" s="16">
        <f t="shared" si="76"/>
        <v>401194.34</v>
      </c>
      <c r="O205" s="14"/>
      <c r="P205" s="20" t="s">
        <v>17</v>
      </c>
      <c r="Q205" s="17"/>
      <c r="R205" s="18">
        <f t="shared" si="67"/>
        <v>5.0200000000000002E-2</v>
      </c>
    </row>
    <row r="206" spans="1:18" ht="38.25" x14ac:dyDescent="0.25">
      <c r="A206" s="11">
        <v>195</v>
      </c>
      <c r="B206" s="12" t="s">
        <v>405</v>
      </c>
      <c r="C206" s="12" t="s">
        <v>406</v>
      </c>
      <c r="D206" s="11">
        <v>15.66</v>
      </c>
      <c r="E206" s="13">
        <v>1</v>
      </c>
      <c r="F206" s="14"/>
      <c r="G206" s="15">
        <v>0.1699</v>
      </c>
      <c r="H206" s="16">
        <f t="shared" si="76"/>
        <v>464430.48</v>
      </c>
      <c r="I206" s="16">
        <f t="shared" si="76"/>
        <v>482724.8</v>
      </c>
      <c r="J206" s="16">
        <f t="shared" si="76"/>
        <v>473577.64</v>
      </c>
      <c r="K206" s="16">
        <f t="shared" si="76"/>
        <v>487298.38</v>
      </c>
      <c r="L206" s="16">
        <f t="shared" si="76"/>
        <v>500971.96</v>
      </c>
      <c r="M206" s="16">
        <f t="shared" si="76"/>
        <v>491871.96</v>
      </c>
      <c r="N206" s="16">
        <f t="shared" si="76"/>
        <v>510119.12</v>
      </c>
      <c r="O206" s="14"/>
      <c r="P206" s="16"/>
      <c r="Q206" s="17"/>
      <c r="R206" s="18">
        <f t="shared" si="67"/>
        <v>0.1699</v>
      </c>
    </row>
    <row r="207" spans="1:18" ht="38.25" x14ac:dyDescent="0.25">
      <c r="A207" s="11">
        <v>196</v>
      </c>
      <c r="B207" s="12" t="s">
        <v>407</v>
      </c>
      <c r="C207" s="12" t="s">
        <v>408</v>
      </c>
      <c r="D207" s="11">
        <v>18.600000000000001</v>
      </c>
      <c r="E207" s="13">
        <v>1</v>
      </c>
      <c r="F207" s="14"/>
      <c r="G207" s="15">
        <v>0.26290000000000002</v>
      </c>
      <c r="H207" s="16">
        <f t="shared" si="76"/>
        <v>547086.22</v>
      </c>
      <c r="I207" s="16">
        <f t="shared" si="76"/>
        <v>580631.59</v>
      </c>
      <c r="J207" s="16">
        <f t="shared" si="76"/>
        <v>563830.9</v>
      </c>
      <c r="K207" s="16">
        <f t="shared" si="76"/>
        <v>589031.93000000005</v>
      </c>
      <c r="L207" s="16">
        <f t="shared" si="76"/>
        <v>614176.94999999995</v>
      </c>
      <c r="M207" s="16">
        <f t="shared" si="76"/>
        <v>597432.27</v>
      </c>
      <c r="N207" s="16">
        <f t="shared" si="76"/>
        <v>630977.63</v>
      </c>
      <c r="O207" s="14"/>
      <c r="P207" s="16"/>
      <c r="Q207" s="17"/>
      <c r="R207" s="18">
        <f t="shared" si="67"/>
        <v>0.26290000000000002</v>
      </c>
    </row>
    <row r="208" spans="1:18" x14ac:dyDescent="0.25">
      <c r="A208" s="11">
        <v>197</v>
      </c>
      <c r="B208" s="12" t="s">
        <v>409</v>
      </c>
      <c r="C208" s="12" t="s">
        <v>410</v>
      </c>
      <c r="D208" s="11">
        <v>2.64</v>
      </c>
      <c r="E208" s="13">
        <v>1</v>
      </c>
      <c r="F208" s="14"/>
      <c r="G208" s="15"/>
      <c r="H208" s="16">
        <f>ROUND($D$4*$D208*$E208*$H$11,2)</f>
        <v>72492.22</v>
      </c>
      <c r="I208" s="16">
        <f>ROUND($D$4*$D208*$E208*$I$11,2)</f>
        <v>90615.28</v>
      </c>
      <c r="J208" s="16">
        <f>ROUND($D$4*$D208*$E208*$J$11,2)</f>
        <v>81553.75</v>
      </c>
      <c r="K208" s="16">
        <f>ROUND($D$4*$D208*$E208*$K$11,2)</f>
        <v>95146.04</v>
      </c>
      <c r="L208" s="16">
        <f>ROUND($D$4*$D208*$E208*$L$11,2)</f>
        <v>108738.34</v>
      </c>
      <c r="M208" s="16">
        <f>ROUND($D$4*$D208*$E208*$M$11,2)</f>
        <v>99676.81</v>
      </c>
      <c r="N208" s="16">
        <f>ROUND($D$4*$D208*$E208*$N$11,2)</f>
        <v>117799.87</v>
      </c>
      <c r="O208" s="14"/>
      <c r="P208" s="16"/>
      <c r="Q208" s="17"/>
      <c r="R208" s="18"/>
    </row>
    <row r="209" spans="1:18" x14ac:dyDescent="0.25">
      <c r="A209" s="11">
        <v>198</v>
      </c>
      <c r="B209" s="12" t="s">
        <v>411</v>
      </c>
      <c r="C209" s="12" t="s">
        <v>412</v>
      </c>
      <c r="D209" s="11">
        <v>19.75</v>
      </c>
      <c r="E209" s="13">
        <v>1</v>
      </c>
      <c r="F209" s="14"/>
      <c r="G209" s="15"/>
      <c r="H209" s="16">
        <f>ROUND($D$4*$D209*$E209*$H$11,2)</f>
        <v>542318.73</v>
      </c>
      <c r="I209" s="16">
        <f>ROUND($D$4*$D209*$E209*$I$11,2)</f>
        <v>677898.41</v>
      </c>
      <c r="J209" s="16">
        <f>ROUND($D$4*$D209*$E209*$J$11,2)</f>
        <v>610108.56999999995</v>
      </c>
      <c r="K209" s="16">
        <f>ROUND($D$4*$D209*$E209*$K$11,2)</f>
        <v>711793.33</v>
      </c>
      <c r="L209" s="16">
        <f>ROUND($D$4*$D209*$E209*$L$11,2)</f>
        <v>813478.09</v>
      </c>
      <c r="M209" s="16">
        <f>ROUND($D$4*$D209*$E209*$M$11,2)</f>
        <v>745688.25</v>
      </c>
      <c r="N209" s="16">
        <f>ROUND($D$4*$D209*$E209*$N$11,2)</f>
        <v>881267.93</v>
      </c>
      <c r="O209" s="14"/>
      <c r="P209" s="16"/>
      <c r="Q209" s="14" t="s">
        <v>17</v>
      </c>
      <c r="R209" s="18"/>
    </row>
    <row r="210" spans="1:18" x14ac:dyDescent="0.25">
      <c r="A210" s="11">
        <v>199</v>
      </c>
      <c r="B210" s="12" t="s">
        <v>413</v>
      </c>
      <c r="C210" s="12" t="s">
        <v>414</v>
      </c>
      <c r="D210" s="11">
        <v>21.02</v>
      </c>
      <c r="E210" s="13">
        <v>1</v>
      </c>
      <c r="F210" s="14"/>
      <c r="G210" s="15">
        <v>0.62439999999999996</v>
      </c>
      <c r="H210" s="16">
        <f t="shared" ref="H210:N219" si="77">ROUND($D$5*$D210*ROUND((1-$R210)+$R210*$E210*H$11*1.14,4),2)</f>
        <v>598140.49</v>
      </c>
      <c r="I210" s="16">
        <f t="shared" si="77"/>
        <v>688200.15</v>
      </c>
      <c r="J210" s="16">
        <f t="shared" si="77"/>
        <v>643138.68000000005</v>
      </c>
      <c r="K210" s="16">
        <f t="shared" si="77"/>
        <v>710730.89</v>
      </c>
      <c r="L210" s="16">
        <f t="shared" si="77"/>
        <v>778323.11</v>
      </c>
      <c r="M210" s="16">
        <f t="shared" si="77"/>
        <v>733261.63</v>
      </c>
      <c r="N210" s="16">
        <f t="shared" si="77"/>
        <v>823384.59</v>
      </c>
      <c r="O210" s="14"/>
      <c r="P210" s="16"/>
      <c r="Q210" s="17"/>
      <c r="R210" s="18">
        <f t="shared" si="67"/>
        <v>0.62439999999999996</v>
      </c>
    </row>
    <row r="211" spans="1:18" ht="25.5" x14ac:dyDescent="0.25">
      <c r="A211" s="11">
        <v>200</v>
      </c>
      <c r="B211" s="12" t="s">
        <v>415</v>
      </c>
      <c r="C211" s="12" t="s">
        <v>416</v>
      </c>
      <c r="D211" s="11">
        <v>0.36</v>
      </c>
      <c r="E211" s="13">
        <v>1</v>
      </c>
      <c r="F211" s="14"/>
      <c r="G211" s="15">
        <v>0.58940000000000003</v>
      </c>
      <c r="H211" s="16">
        <f t="shared" si="77"/>
        <v>10276.6</v>
      </c>
      <c r="I211" s="16">
        <f t="shared" si="77"/>
        <v>11733.38</v>
      </c>
      <c r="J211" s="16">
        <f t="shared" si="77"/>
        <v>11004.99</v>
      </c>
      <c r="K211" s="16">
        <f t="shared" si="77"/>
        <v>12097.58</v>
      </c>
      <c r="L211" s="16">
        <f t="shared" si="77"/>
        <v>13190.16</v>
      </c>
      <c r="M211" s="16">
        <f t="shared" si="77"/>
        <v>12461.77</v>
      </c>
      <c r="N211" s="16">
        <f t="shared" si="77"/>
        <v>13918.55</v>
      </c>
      <c r="O211" s="14"/>
      <c r="P211" s="20" t="s">
        <v>80</v>
      </c>
      <c r="Q211" s="17"/>
      <c r="R211" s="18">
        <f t="shared" si="67"/>
        <v>0.58940000000000003</v>
      </c>
    </row>
    <row r="212" spans="1:18" ht="25.5" x14ac:dyDescent="0.25">
      <c r="A212" s="11">
        <v>201</v>
      </c>
      <c r="B212" s="12" t="s">
        <v>417</v>
      </c>
      <c r="C212" s="12" t="s">
        <v>418</v>
      </c>
      <c r="D212" s="11">
        <v>0.63</v>
      </c>
      <c r="E212" s="13">
        <v>1</v>
      </c>
      <c r="F212" s="14"/>
      <c r="G212" s="15">
        <v>0.44619999999999999</v>
      </c>
      <c r="H212" s="16">
        <f t="shared" si="77"/>
        <v>18223.05</v>
      </c>
      <c r="I212" s="16">
        <f t="shared" si="77"/>
        <v>20154.04</v>
      </c>
      <c r="J212" s="16">
        <f t="shared" si="77"/>
        <v>19188.55</v>
      </c>
      <c r="K212" s="16">
        <f t="shared" si="77"/>
        <v>20635.84</v>
      </c>
      <c r="L212" s="16">
        <f t="shared" si="77"/>
        <v>22083.14</v>
      </c>
      <c r="M212" s="16">
        <f t="shared" si="77"/>
        <v>21117.64</v>
      </c>
      <c r="N212" s="16">
        <f t="shared" si="77"/>
        <v>23048.639999999999</v>
      </c>
      <c r="O212" s="14"/>
      <c r="P212" s="20" t="s">
        <v>80</v>
      </c>
      <c r="Q212" s="17"/>
      <c r="R212" s="18">
        <f t="shared" si="67"/>
        <v>0.44619999999999999</v>
      </c>
    </row>
    <row r="213" spans="1:18" ht="25.5" x14ac:dyDescent="0.25">
      <c r="A213" s="11">
        <v>202</v>
      </c>
      <c r="B213" s="12" t="s">
        <v>419</v>
      </c>
      <c r="C213" s="12" t="s">
        <v>420</v>
      </c>
      <c r="D213" s="11">
        <v>0.89</v>
      </c>
      <c r="E213" s="13">
        <v>1</v>
      </c>
      <c r="F213" s="14"/>
      <c r="G213" s="15">
        <v>0.39950000000000002</v>
      </c>
      <c r="H213" s="16">
        <f t="shared" si="77"/>
        <v>25853.54</v>
      </c>
      <c r="I213" s="16">
        <f t="shared" si="77"/>
        <v>28294.73</v>
      </c>
      <c r="J213" s="16">
        <f t="shared" si="77"/>
        <v>27075.47</v>
      </c>
      <c r="K213" s="16">
        <f t="shared" si="77"/>
        <v>28905.69</v>
      </c>
      <c r="L213" s="16">
        <f t="shared" si="77"/>
        <v>30735.919999999998</v>
      </c>
      <c r="M213" s="16">
        <f t="shared" si="77"/>
        <v>29516.66</v>
      </c>
      <c r="N213" s="16">
        <f t="shared" si="77"/>
        <v>31957.85</v>
      </c>
      <c r="O213" s="14"/>
      <c r="P213" s="20" t="s">
        <v>80</v>
      </c>
      <c r="Q213" s="17"/>
      <c r="R213" s="18">
        <f t="shared" si="67"/>
        <v>0.39950000000000002</v>
      </c>
    </row>
    <row r="214" spans="1:18" ht="25.5" x14ac:dyDescent="0.25">
      <c r="A214" s="11">
        <v>203</v>
      </c>
      <c r="B214" s="12" t="s">
        <v>421</v>
      </c>
      <c r="C214" s="12" t="s">
        <v>422</v>
      </c>
      <c r="D214" s="11">
        <v>1.26</v>
      </c>
      <c r="E214" s="13">
        <v>1</v>
      </c>
      <c r="F214" s="14"/>
      <c r="G214" s="15">
        <v>0.20780000000000001</v>
      </c>
      <c r="H214" s="16">
        <f t="shared" si="77"/>
        <v>37242.78</v>
      </c>
      <c r="I214" s="16">
        <f t="shared" si="77"/>
        <v>39040.99</v>
      </c>
      <c r="J214" s="16">
        <f t="shared" si="77"/>
        <v>38141.879999999997</v>
      </c>
      <c r="K214" s="16">
        <f t="shared" si="77"/>
        <v>39488.65</v>
      </c>
      <c r="L214" s="16">
        <f t="shared" si="77"/>
        <v>40839.21</v>
      </c>
      <c r="M214" s="16">
        <f t="shared" si="77"/>
        <v>39940.1</v>
      </c>
      <c r="N214" s="16">
        <f t="shared" si="77"/>
        <v>41738.31</v>
      </c>
      <c r="O214" s="14"/>
      <c r="P214" s="20" t="s">
        <v>80</v>
      </c>
      <c r="Q214" s="17"/>
      <c r="R214" s="18">
        <f t="shared" si="67"/>
        <v>0.20780000000000001</v>
      </c>
    </row>
    <row r="215" spans="1:18" ht="25.5" x14ac:dyDescent="0.25">
      <c r="A215" s="11">
        <v>204</v>
      </c>
      <c r="B215" s="12" t="s">
        <v>423</v>
      </c>
      <c r="C215" s="12" t="s">
        <v>424</v>
      </c>
      <c r="D215" s="11">
        <v>1.68</v>
      </c>
      <c r="E215" s="13">
        <v>1</v>
      </c>
      <c r="F215" s="14"/>
      <c r="G215" s="15">
        <v>0.29770000000000002</v>
      </c>
      <c r="H215" s="16">
        <f t="shared" si="77"/>
        <v>49257.43</v>
      </c>
      <c r="I215" s="16">
        <f t="shared" si="77"/>
        <v>52692</v>
      </c>
      <c r="J215" s="16">
        <f t="shared" si="77"/>
        <v>50972.19</v>
      </c>
      <c r="K215" s="16">
        <f t="shared" si="77"/>
        <v>53546.85</v>
      </c>
      <c r="L215" s="16">
        <f t="shared" si="77"/>
        <v>56126.559999999998</v>
      </c>
      <c r="M215" s="16">
        <f t="shared" si="77"/>
        <v>54406.75</v>
      </c>
      <c r="N215" s="16">
        <f t="shared" si="77"/>
        <v>57841.32</v>
      </c>
      <c r="O215" s="14"/>
      <c r="P215" s="20" t="s">
        <v>80</v>
      </c>
      <c r="Q215" s="17"/>
      <c r="R215" s="18">
        <f t="shared" si="67"/>
        <v>0.29770000000000002</v>
      </c>
    </row>
    <row r="216" spans="1:18" ht="25.5" x14ac:dyDescent="0.25">
      <c r="A216" s="11">
        <v>205</v>
      </c>
      <c r="B216" s="12" t="s">
        <v>425</v>
      </c>
      <c r="C216" s="12" t="s">
        <v>426</v>
      </c>
      <c r="D216" s="11">
        <v>2.37</v>
      </c>
      <c r="E216" s="13">
        <v>1</v>
      </c>
      <c r="F216" s="14"/>
      <c r="G216" s="15">
        <v>0.1042</v>
      </c>
      <c r="H216" s="16">
        <f t="shared" si="77"/>
        <v>70701.25</v>
      </c>
      <c r="I216" s="16">
        <f t="shared" si="77"/>
        <v>72399.56</v>
      </c>
      <c r="J216" s="16">
        <f t="shared" si="77"/>
        <v>71550.399999999994</v>
      </c>
      <c r="K216" s="16">
        <f t="shared" si="77"/>
        <v>72820.570000000007</v>
      </c>
      <c r="L216" s="16">
        <f t="shared" si="77"/>
        <v>74090.740000000005</v>
      </c>
      <c r="M216" s="16">
        <f t="shared" si="77"/>
        <v>73248.72</v>
      </c>
      <c r="N216" s="16">
        <f t="shared" si="77"/>
        <v>74939.899999999994</v>
      </c>
      <c r="O216" s="14"/>
      <c r="P216" s="20" t="s">
        <v>80</v>
      </c>
      <c r="Q216" s="17"/>
      <c r="R216" s="18">
        <f t="shared" si="67"/>
        <v>0.1042</v>
      </c>
    </row>
    <row r="217" spans="1:18" ht="25.5" x14ac:dyDescent="0.25">
      <c r="A217" s="11">
        <v>206</v>
      </c>
      <c r="B217" s="12" t="s">
        <v>427</v>
      </c>
      <c r="C217" s="12" t="s">
        <v>428</v>
      </c>
      <c r="D217" s="11">
        <v>3.2</v>
      </c>
      <c r="E217" s="13">
        <v>1</v>
      </c>
      <c r="F217" s="14"/>
      <c r="G217" s="15">
        <v>0.18310000000000001</v>
      </c>
      <c r="H217" s="16">
        <f t="shared" si="77"/>
        <v>94796.800000000003</v>
      </c>
      <c r="I217" s="16">
        <f t="shared" si="77"/>
        <v>98814.51</v>
      </c>
      <c r="J217" s="16">
        <f t="shared" si="77"/>
        <v>96810.47</v>
      </c>
      <c r="K217" s="16">
        <f t="shared" si="77"/>
        <v>99826.16</v>
      </c>
      <c r="L217" s="16">
        <f t="shared" si="77"/>
        <v>102841.86</v>
      </c>
      <c r="M217" s="16">
        <f t="shared" si="77"/>
        <v>100828.18</v>
      </c>
      <c r="N217" s="16">
        <f t="shared" si="77"/>
        <v>104855.53</v>
      </c>
      <c r="O217" s="14"/>
      <c r="P217" s="20" t="s">
        <v>80</v>
      </c>
      <c r="Q217" s="17"/>
      <c r="R217" s="18">
        <f t="shared" si="67"/>
        <v>0.18310000000000001</v>
      </c>
    </row>
    <row r="218" spans="1:18" ht="25.5" x14ac:dyDescent="0.25">
      <c r="A218" s="11">
        <v>207</v>
      </c>
      <c r="B218" s="12" t="s">
        <v>429</v>
      </c>
      <c r="C218" s="12" t="s">
        <v>430</v>
      </c>
      <c r="D218" s="11">
        <v>3.87</v>
      </c>
      <c r="E218" s="13">
        <v>1</v>
      </c>
      <c r="F218" s="14"/>
      <c r="G218" s="15">
        <v>7.7600000000000002E-2</v>
      </c>
      <c r="H218" s="16">
        <f t="shared" si="77"/>
        <v>115728.52</v>
      </c>
      <c r="I218" s="16">
        <f t="shared" si="77"/>
        <v>117790.94</v>
      </c>
      <c r="J218" s="16">
        <f t="shared" si="77"/>
        <v>116753.9</v>
      </c>
      <c r="K218" s="16">
        <f t="shared" si="77"/>
        <v>118303.63</v>
      </c>
      <c r="L218" s="16">
        <f t="shared" si="77"/>
        <v>119853.36</v>
      </c>
      <c r="M218" s="16">
        <f t="shared" si="77"/>
        <v>118816.32000000001</v>
      </c>
      <c r="N218" s="16">
        <f t="shared" si="77"/>
        <v>120878.74</v>
      </c>
      <c r="O218" s="14"/>
      <c r="P218" s="20" t="s">
        <v>80</v>
      </c>
      <c r="Q218" s="17"/>
      <c r="R218" s="18">
        <f t="shared" si="67"/>
        <v>7.7600000000000002E-2</v>
      </c>
    </row>
    <row r="219" spans="1:18" ht="25.5" x14ac:dyDescent="0.25">
      <c r="A219" s="11">
        <v>208</v>
      </c>
      <c r="B219" s="12" t="s">
        <v>431</v>
      </c>
      <c r="C219" s="12" t="s">
        <v>432</v>
      </c>
      <c r="D219" s="11">
        <v>4.49</v>
      </c>
      <c r="E219" s="13">
        <v>1</v>
      </c>
      <c r="F219" s="14"/>
      <c r="G219" s="15">
        <v>6.0199999999999997E-2</v>
      </c>
      <c r="H219" s="16">
        <f t="shared" si="77"/>
        <v>134471.79</v>
      </c>
      <c r="I219" s="16">
        <f t="shared" si="77"/>
        <v>136323.87</v>
      </c>
      <c r="J219" s="16">
        <f t="shared" si="77"/>
        <v>135404.59</v>
      </c>
      <c r="K219" s="16">
        <f t="shared" si="77"/>
        <v>136797.03</v>
      </c>
      <c r="L219" s="16">
        <f t="shared" si="77"/>
        <v>138189.47</v>
      </c>
      <c r="M219" s="16">
        <f t="shared" si="77"/>
        <v>137256.67000000001</v>
      </c>
      <c r="N219" s="16">
        <f t="shared" si="77"/>
        <v>139108.75</v>
      </c>
      <c r="O219" s="14"/>
      <c r="P219" s="20" t="s">
        <v>80</v>
      </c>
      <c r="Q219" s="17"/>
      <c r="R219" s="18">
        <f t="shared" si="67"/>
        <v>6.0199999999999997E-2</v>
      </c>
    </row>
    <row r="220" spans="1:18" ht="38.25" x14ac:dyDescent="0.25">
      <c r="A220" s="11">
        <v>209</v>
      </c>
      <c r="B220" s="12" t="s">
        <v>433</v>
      </c>
      <c r="C220" s="12" t="s">
        <v>434</v>
      </c>
      <c r="D220" s="11">
        <v>4.93</v>
      </c>
      <c r="E220" s="13">
        <v>1</v>
      </c>
      <c r="F220" s="14"/>
      <c r="G220" s="15">
        <v>7.0800000000000002E-2</v>
      </c>
      <c r="H220" s="16">
        <f t="shared" ref="H220:N229" si="78">ROUND($D$5*$D220*ROUND((1-$R220)+$R220*$E220*H$11*1.14,4),2)</f>
        <v>147515.82999999999</v>
      </c>
      <c r="I220" s="16">
        <f t="shared" si="78"/>
        <v>149905.66</v>
      </c>
      <c r="J220" s="16">
        <f t="shared" si="78"/>
        <v>148703.32</v>
      </c>
      <c r="K220" s="16">
        <f t="shared" si="78"/>
        <v>150499.4</v>
      </c>
      <c r="L220" s="16">
        <f t="shared" si="78"/>
        <v>152310.32</v>
      </c>
      <c r="M220" s="16">
        <f t="shared" si="78"/>
        <v>151107.99</v>
      </c>
      <c r="N220" s="16">
        <f t="shared" si="78"/>
        <v>153497.81</v>
      </c>
      <c r="O220" s="14"/>
      <c r="P220" s="20" t="s">
        <v>80</v>
      </c>
      <c r="Q220" s="17"/>
      <c r="R220" s="18">
        <f t="shared" si="67"/>
        <v>7.0800000000000002E-2</v>
      </c>
    </row>
    <row r="221" spans="1:18" ht="38.25" x14ac:dyDescent="0.25">
      <c r="A221" s="11">
        <v>210</v>
      </c>
      <c r="B221" s="12" t="s">
        <v>435</v>
      </c>
      <c r="C221" s="12" t="s">
        <v>436</v>
      </c>
      <c r="D221" s="11">
        <v>6.7</v>
      </c>
      <c r="E221" s="13">
        <v>1</v>
      </c>
      <c r="F221" s="14"/>
      <c r="G221" s="15">
        <v>3.5400000000000001E-2</v>
      </c>
      <c r="H221" s="16">
        <f t="shared" si="78"/>
        <v>201103.27</v>
      </c>
      <c r="I221" s="16">
        <f t="shared" si="78"/>
        <v>202737.27</v>
      </c>
      <c r="J221" s="16">
        <f t="shared" si="78"/>
        <v>201910.18</v>
      </c>
      <c r="K221" s="16">
        <f t="shared" si="78"/>
        <v>203140.73</v>
      </c>
      <c r="L221" s="16">
        <f t="shared" si="78"/>
        <v>204351.1</v>
      </c>
      <c r="M221" s="16">
        <f t="shared" si="78"/>
        <v>203544.18</v>
      </c>
      <c r="N221" s="16">
        <f t="shared" si="78"/>
        <v>205178.18</v>
      </c>
      <c r="O221" s="14"/>
      <c r="P221" s="20" t="s">
        <v>80</v>
      </c>
      <c r="Q221" s="17"/>
      <c r="R221" s="18">
        <f t="shared" si="67"/>
        <v>3.5400000000000001E-2</v>
      </c>
    </row>
    <row r="222" spans="1:18" ht="38.25" x14ac:dyDescent="0.25">
      <c r="A222" s="11">
        <v>211</v>
      </c>
      <c r="B222" s="12" t="s">
        <v>437</v>
      </c>
      <c r="C222" s="12" t="s">
        <v>438</v>
      </c>
      <c r="D222" s="11">
        <v>7.62</v>
      </c>
      <c r="E222" s="13">
        <v>1</v>
      </c>
      <c r="F222" s="14"/>
      <c r="G222" s="15">
        <v>3.1E-2</v>
      </c>
      <c r="H222" s="16">
        <f t="shared" si="78"/>
        <v>228809.22</v>
      </c>
      <c r="I222" s="16">
        <f t="shared" si="78"/>
        <v>230415.22</v>
      </c>
      <c r="J222" s="16">
        <f t="shared" si="78"/>
        <v>229612.22</v>
      </c>
      <c r="K222" s="16">
        <f t="shared" si="78"/>
        <v>230828.19</v>
      </c>
      <c r="L222" s="16">
        <f t="shared" si="78"/>
        <v>232044.16</v>
      </c>
      <c r="M222" s="16">
        <f t="shared" si="78"/>
        <v>231241.16</v>
      </c>
      <c r="N222" s="16">
        <f t="shared" si="78"/>
        <v>232847.16</v>
      </c>
      <c r="O222" s="14"/>
      <c r="P222" s="20" t="s">
        <v>80</v>
      </c>
      <c r="Q222" s="17"/>
      <c r="R222" s="18">
        <f t="shared" si="67"/>
        <v>3.1E-2</v>
      </c>
    </row>
    <row r="223" spans="1:18" ht="38.25" x14ac:dyDescent="0.25">
      <c r="A223" s="11">
        <v>212</v>
      </c>
      <c r="B223" s="12" t="s">
        <v>439</v>
      </c>
      <c r="C223" s="12" t="s">
        <v>440</v>
      </c>
      <c r="D223" s="11">
        <v>8.74</v>
      </c>
      <c r="E223" s="13">
        <v>1</v>
      </c>
      <c r="F223" s="14"/>
      <c r="G223" s="15">
        <v>2.8000000000000001E-2</v>
      </c>
      <c r="H223" s="16">
        <f t="shared" si="78"/>
        <v>262492.59999999998</v>
      </c>
      <c r="I223" s="16">
        <f t="shared" si="78"/>
        <v>264176.76</v>
      </c>
      <c r="J223" s="16">
        <f t="shared" si="78"/>
        <v>263334.68</v>
      </c>
      <c r="K223" s="16">
        <f t="shared" si="78"/>
        <v>264597.8</v>
      </c>
      <c r="L223" s="16">
        <f t="shared" si="78"/>
        <v>265860.92</v>
      </c>
      <c r="M223" s="16">
        <f t="shared" si="78"/>
        <v>265018.84000000003</v>
      </c>
      <c r="N223" s="16">
        <f t="shared" si="78"/>
        <v>266703.01</v>
      </c>
      <c r="O223" s="14"/>
      <c r="P223" s="20" t="s">
        <v>80</v>
      </c>
      <c r="Q223" s="17"/>
      <c r="R223" s="18">
        <f t="shared" si="67"/>
        <v>2.8000000000000001E-2</v>
      </c>
    </row>
    <row r="224" spans="1:18" ht="38.25" x14ac:dyDescent="0.25">
      <c r="A224" s="11">
        <v>213</v>
      </c>
      <c r="B224" s="12" t="s">
        <v>441</v>
      </c>
      <c r="C224" s="12" t="s">
        <v>442</v>
      </c>
      <c r="D224" s="11">
        <v>9.9</v>
      </c>
      <c r="E224" s="13">
        <v>1</v>
      </c>
      <c r="F224" s="14"/>
      <c r="G224" s="15">
        <v>2.24E-2</v>
      </c>
      <c r="H224" s="16">
        <f t="shared" si="78"/>
        <v>297480.46999999997</v>
      </c>
      <c r="I224" s="16">
        <f t="shared" si="78"/>
        <v>299000.65999999997</v>
      </c>
      <c r="J224" s="16">
        <f t="shared" si="78"/>
        <v>298255.46999999997</v>
      </c>
      <c r="K224" s="16">
        <f t="shared" si="78"/>
        <v>299388.15999999997</v>
      </c>
      <c r="L224" s="16">
        <f t="shared" si="78"/>
        <v>300520.84999999998</v>
      </c>
      <c r="M224" s="16">
        <f t="shared" si="78"/>
        <v>299775.65999999997</v>
      </c>
      <c r="N224" s="16">
        <f t="shared" si="78"/>
        <v>301295.84999999998</v>
      </c>
      <c r="O224" s="14"/>
      <c r="P224" s="20" t="s">
        <v>80</v>
      </c>
      <c r="Q224" s="17"/>
      <c r="R224" s="18">
        <f t="shared" si="67"/>
        <v>2.24E-2</v>
      </c>
    </row>
    <row r="225" spans="1:19" ht="38.25" x14ac:dyDescent="0.25">
      <c r="A225" s="11">
        <v>214</v>
      </c>
      <c r="B225" s="12" t="s">
        <v>443</v>
      </c>
      <c r="C225" s="12" t="s">
        <v>444</v>
      </c>
      <c r="D225" s="11">
        <v>11.28</v>
      </c>
      <c r="E225" s="13">
        <v>1</v>
      </c>
      <c r="F225" s="14"/>
      <c r="G225" s="15">
        <v>1.8800000000000001E-2</v>
      </c>
      <c r="H225" s="16">
        <f t="shared" si="78"/>
        <v>339049.33</v>
      </c>
      <c r="I225" s="16">
        <f t="shared" si="78"/>
        <v>340509.73</v>
      </c>
      <c r="J225" s="16">
        <f t="shared" si="78"/>
        <v>339796.51</v>
      </c>
      <c r="K225" s="16">
        <f t="shared" si="78"/>
        <v>340883.32</v>
      </c>
      <c r="L225" s="16">
        <f t="shared" si="78"/>
        <v>341970.12</v>
      </c>
      <c r="M225" s="16">
        <f t="shared" si="78"/>
        <v>341256.91</v>
      </c>
      <c r="N225" s="16">
        <f t="shared" si="78"/>
        <v>342717.3</v>
      </c>
      <c r="O225" s="14"/>
      <c r="P225" s="20" t="s">
        <v>80</v>
      </c>
      <c r="Q225" s="17"/>
      <c r="R225" s="18">
        <f t="shared" si="67"/>
        <v>1.8800000000000001E-2</v>
      </c>
    </row>
    <row r="226" spans="1:19" ht="38.25" x14ac:dyDescent="0.25">
      <c r="A226" s="11">
        <v>215</v>
      </c>
      <c r="B226" s="12" t="s">
        <v>445</v>
      </c>
      <c r="C226" s="12" t="s">
        <v>446</v>
      </c>
      <c r="D226" s="11">
        <v>14.93</v>
      </c>
      <c r="E226" s="13">
        <v>1</v>
      </c>
      <c r="F226" s="14"/>
      <c r="G226" s="15">
        <v>1.6199999999999999E-2</v>
      </c>
      <c r="H226" s="16">
        <f t="shared" si="78"/>
        <v>448894.3</v>
      </c>
      <c r="I226" s="16">
        <f t="shared" si="78"/>
        <v>450557.54</v>
      </c>
      <c r="J226" s="16">
        <f t="shared" si="78"/>
        <v>449703.45</v>
      </c>
      <c r="K226" s="16">
        <f t="shared" si="78"/>
        <v>450962.11</v>
      </c>
      <c r="L226" s="16">
        <f t="shared" si="78"/>
        <v>452220.78</v>
      </c>
      <c r="M226" s="16">
        <f t="shared" si="78"/>
        <v>451366.68</v>
      </c>
      <c r="N226" s="16">
        <f t="shared" si="78"/>
        <v>453029.92</v>
      </c>
      <c r="O226" s="14"/>
      <c r="P226" s="20" t="s">
        <v>80</v>
      </c>
      <c r="Q226" s="17"/>
      <c r="R226" s="18">
        <f t="shared" si="67"/>
        <v>1.6199999999999999E-2</v>
      </c>
    </row>
    <row r="227" spans="1:19" ht="38.25" x14ac:dyDescent="0.25">
      <c r="A227" s="11">
        <v>216</v>
      </c>
      <c r="B227" s="12" t="s">
        <v>447</v>
      </c>
      <c r="C227" s="12" t="s">
        <v>448</v>
      </c>
      <c r="D227" s="11">
        <v>17.37</v>
      </c>
      <c r="E227" s="13">
        <v>1</v>
      </c>
      <c r="F227" s="14"/>
      <c r="G227" s="15">
        <v>1.37E-2</v>
      </c>
      <c r="H227" s="16">
        <f t="shared" si="78"/>
        <v>522361.4</v>
      </c>
      <c r="I227" s="16">
        <f t="shared" si="78"/>
        <v>523982.67</v>
      </c>
      <c r="J227" s="16">
        <f t="shared" si="78"/>
        <v>523198.18</v>
      </c>
      <c r="K227" s="16">
        <f t="shared" si="78"/>
        <v>524401.06000000006</v>
      </c>
      <c r="L227" s="16">
        <f t="shared" si="78"/>
        <v>525603.93000000005</v>
      </c>
      <c r="M227" s="16">
        <f t="shared" si="78"/>
        <v>524819.44999999995</v>
      </c>
      <c r="N227" s="16">
        <f t="shared" si="78"/>
        <v>526440.71</v>
      </c>
      <c r="O227" s="14"/>
      <c r="P227" s="20" t="s">
        <v>80</v>
      </c>
      <c r="Q227" s="17"/>
      <c r="R227" s="18">
        <f t="shared" si="67"/>
        <v>1.37E-2</v>
      </c>
    </row>
    <row r="228" spans="1:19" ht="38.25" x14ac:dyDescent="0.25">
      <c r="A228" s="11">
        <v>217</v>
      </c>
      <c r="B228" s="12" t="s">
        <v>449</v>
      </c>
      <c r="C228" s="12" t="s">
        <v>450</v>
      </c>
      <c r="D228" s="11">
        <v>19.34</v>
      </c>
      <c r="E228" s="13">
        <v>1</v>
      </c>
      <c r="F228" s="14"/>
      <c r="G228" s="15">
        <v>1.0999999999999999E-2</v>
      </c>
      <c r="H228" s="16">
        <f t="shared" si="78"/>
        <v>581720.92000000004</v>
      </c>
      <c r="I228" s="16">
        <f t="shared" si="78"/>
        <v>583176.68000000005</v>
      </c>
      <c r="J228" s="16">
        <f t="shared" si="78"/>
        <v>582477.92000000004</v>
      </c>
      <c r="K228" s="16">
        <f t="shared" si="78"/>
        <v>583584.29</v>
      </c>
      <c r="L228" s="16">
        <f t="shared" si="78"/>
        <v>584632.43999999994</v>
      </c>
      <c r="M228" s="16">
        <f t="shared" si="78"/>
        <v>583933.67000000004</v>
      </c>
      <c r="N228" s="16">
        <f t="shared" si="78"/>
        <v>585389.43000000005</v>
      </c>
      <c r="O228" s="14"/>
      <c r="P228" s="20" t="s">
        <v>80</v>
      </c>
      <c r="Q228" s="17"/>
      <c r="R228" s="18">
        <f t="shared" si="67"/>
        <v>1.0999999999999999E-2</v>
      </c>
    </row>
    <row r="229" spans="1:19" ht="38.25" x14ac:dyDescent="0.25">
      <c r="A229" s="11">
        <v>218</v>
      </c>
      <c r="B229" s="12" t="s">
        <v>451</v>
      </c>
      <c r="C229" s="12" t="s">
        <v>452</v>
      </c>
      <c r="D229" s="11">
        <v>34.75</v>
      </c>
      <c r="E229" s="13">
        <v>1</v>
      </c>
      <c r="F229" s="14"/>
      <c r="G229" s="15">
        <v>6.1000000000000004E-3</v>
      </c>
      <c r="H229" s="16">
        <f t="shared" si="78"/>
        <v>1045755.92</v>
      </c>
      <c r="I229" s="16">
        <f t="shared" si="78"/>
        <v>1047220.71</v>
      </c>
      <c r="J229" s="16">
        <f t="shared" si="78"/>
        <v>1046488.32</v>
      </c>
      <c r="K229" s="16">
        <f t="shared" si="78"/>
        <v>1047534.6</v>
      </c>
      <c r="L229" s="16">
        <f t="shared" si="78"/>
        <v>1048580.8799999999</v>
      </c>
      <c r="M229" s="16">
        <f t="shared" si="78"/>
        <v>1047848.48</v>
      </c>
      <c r="N229" s="16">
        <f t="shared" si="78"/>
        <v>1049313.27</v>
      </c>
      <c r="O229" s="14"/>
      <c r="P229" s="20" t="s">
        <v>80</v>
      </c>
      <c r="Q229" s="17"/>
      <c r="R229" s="18">
        <f t="shared" si="67"/>
        <v>6.1000000000000004E-3</v>
      </c>
    </row>
    <row r="230" spans="1:19" ht="25.5" x14ac:dyDescent="0.25">
      <c r="A230" s="11">
        <v>219</v>
      </c>
      <c r="B230" s="12" t="s">
        <v>453</v>
      </c>
      <c r="C230" s="12" t="s">
        <v>454</v>
      </c>
      <c r="D230" s="11">
        <v>0.66</v>
      </c>
      <c r="E230" s="13">
        <v>1</v>
      </c>
      <c r="F230" s="14"/>
      <c r="G230" s="15"/>
      <c r="H230" s="16">
        <f t="shared" ref="H230:H236" si="79">ROUND($D$4*$D230*$E230*$H$11,2)</f>
        <v>18123.060000000001</v>
      </c>
      <c r="I230" s="16">
        <f t="shared" ref="I230:I236" si="80">ROUND($D$4*$D230*$E230*$I$11,2)</f>
        <v>22653.82</v>
      </c>
      <c r="J230" s="16">
        <f t="shared" ref="J230:J236" si="81">ROUND($D$4*$D230*$E230*$J$11,2)</f>
        <v>20388.439999999999</v>
      </c>
      <c r="K230" s="16">
        <f t="shared" ref="K230:K236" si="82">ROUND($D$4*$D230*$E230*$K$11,2)</f>
        <v>23786.51</v>
      </c>
      <c r="L230" s="16">
        <f t="shared" ref="L230:L236" si="83">ROUND($D$4*$D230*$E230*$L$11,2)</f>
        <v>27184.58</v>
      </c>
      <c r="M230" s="16">
        <f t="shared" ref="M230:M236" si="84">ROUND($D$4*$D230*$E230*$M$11,2)</f>
        <v>24919.200000000001</v>
      </c>
      <c r="N230" s="16">
        <f t="shared" ref="N230:N236" si="85">ROUND($D$4*$D230*$E230*$N$11,2)</f>
        <v>29449.97</v>
      </c>
      <c r="O230" s="14"/>
      <c r="P230" s="16"/>
      <c r="Q230" s="17"/>
      <c r="R230" s="18"/>
    </row>
    <row r="231" spans="1:19" x14ac:dyDescent="0.25">
      <c r="A231" s="11">
        <v>220</v>
      </c>
      <c r="B231" s="12" t="s">
        <v>455</v>
      </c>
      <c r="C231" s="12" t="s">
        <v>456</v>
      </c>
      <c r="D231" s="11">
        <v>0.47</v>
      </c>
      <c r="E231" s="13">
        <v>1</v>
      </c>
      <c r="F231" s="14"/>
      <c r="G231" s="15"/>
      <c r="H231" s="16">
        <f t="shared" si="79"/>
        <v>12905.81</v>
      </c>
      <c r="I231" s="16">
        <f t="shared" si="80"/>
        <v>16132.27</v>
      </c>
      <c r="J231" s="16">
        <f t="shared" si="81"/>
        <v>14519.04</v>
      </c>
      <c r="K231" s="16">
        <f t="shared" si="82"/>
        <v>16938.88</v>
      </c>
      <c r="L231" s="16">
        <f t="shared" si="83"/>
        <v>19358.72</v>
      </c>
      <c r="M231" s="16">
        <f t="shared" si="84"/>
        <v>17745.490000000002</v>
      </c>
      <c r="N231" s="16">
        <f t="shared" si="85"/>
        <v>20971.95</v>
      </c>
      <c r="O231" s="14"/>
      <c r="P231" s="16"/>
      <c r="Q231" s="17"/>
      <c r="R231" s="18"/>
    </row>
    <row r="232" spans="1:19" x14ac:dyDescent="0.25">
      <c r="A232" s="11">
        <v>221</v>
      </c>
      <c r="B232" s="12" t="s">
        <v>457</v>
      </c>
      <c r="C232" s="12" t="s">
        <v>458</v>
      </c>
      <c r="D232" s="11">
        <v>0.61</v>
      </c>
      <c r="E232" s="13">
        <v>1</v>
      </c>
      <c r="F232" s="14"/>
      <c r="G232" s="15"/>
      <c r="H232" s="16">
        <f t="shared" si="79"/>
        <v>16750.099999999999</v>
      </c>
      <c r="I232" s="16">
        <f t="shared" si="80"/>
        <v>20937.62</v>
      </c>
      <c r="J232" s="16">
        <f t="shared" si="81"/>
        <v>18843.86</v>
      </c>
      <c r="K232" s="16">
        <f t="shared" si="82"/>
        <v>21984.5</v>
      </c>
      <c r="L232" s="16">
        <f t="shared" si="83"/>
        <v>25125.15</v>
      </c>
      <c r="M232" s="16">
        <f t="shared" si="84"/>
        <v>23031.38</v>
      </c>
      <c r="N232" s="16">
        <f t="shared" si="85"/>
        <v>27218.91</v>
      </c>
      <c r="O232" s="14"/>
      <c r="P232" s="16"/>
      <c r="Q232" s="17"/>
      <c r="R232" s="18"/>
      <c r="S232" s="19"/>
    </row>
    <row r="233" spans="1:19" ht="38.25" x14ac:dyDescent="0.25">
      <c r="A233" s="11">
        <v>222</v>
      </c>
      <c r="B233" s="12" t="s">
        <v>459</v>
      </c>
      <c r="C233" s="12" t="s">
        <v>460</v>
      </c>
      <c r="D233" s="11">
        <v>0.71</v>
      </c>
      <c r="E233" s="13">
        <v>1</v>
      </c>
      <c r="F233" s="14"/>
      <c r="G233" s="15"/>
      <c r="H233" s="16">
        <f t="shared" si="79"/>
        <v>19496.009999999998</v>
      </c>
      <c r="I233" s="16">
        <f t="shared" si="80"/>
        <v>24370.02</v>
      </c>
      <c r="J233" s="16">
        <f t="shared" si="81"/>
        <v>21933.02</v>
      </c>
      <c r="K233" s="16">
        <f t="shared" si="82"/>
        <v>25588.52</v>
      </c>
      <c r="L233" s="16">
        <f t="shared" si="83"/>
        <v>29244.02</v>
      </c>
      <c r="M233" s="16">
        <f t="shared" si="84"/>
        <v>26807.02</v>
      </c>
      <c r="N233" s="16">
        <f t="shared" si="85"/>
        <v>31681.02</v>
      </c>
      <c r="O233" s="14"/>
      <c r="P233" s="16"/>
      <c r="Q233" s="17"/>
      <c r="R233" s="18"/>
      <c r="S233" s="19"/>
    </row>
    <row r="234" spans="1:19" ht="25.5" x14ac:dyDescent="0.25">
      <c r="A234" s="11">
        <v>223</v>
      </c>
      <c r="B234" s="12" t="s">
        <v>461</v>
      </c>
      <c r="C234" s="12" t="s">
        <v>462</v>
      </c>
      <c r="D234" s="11">
        <v>0.84</v>
      </c>
      <c r="E234" s="13">
        <v>1.4</v>
      </c>
      <c r="F234" s="14"/>
      <c r="G234" s="15"/>
      <c r="H234" s="16">
        <f t="shared" si="79"/>
        <v>32291.99</v>
      </c>
      <c r="I234" s="16">
        <f t="shared" si="80"/>
        <v>40364.99</v>
      </c>
      <c r="J234" s="16">
        <f t="shared" si="81"/>
        <v>36328.49</v>
      </c>
      <c r="K234" s="16">
        <f t="shared" si="82"/>
        <v>42383.24</v>
      </c>
      <c r="L234" s="16">
        <f t="shared" si="83"/>
        <v>48437.99</v>
      </c>
      <c r="M234" s="16">
        <f t="shared" si="84"/>
        <v>44401.49</v>
      </c>
      <c r="N234" s="16">
        <f t="shared" si="85"/>
        <v>52474.49</v>
      </c>
      <c r="O234" s="14"/>
      <c r="P234" s="20" t="s">
        <v>17</v>
      </c>
      <c r="Q234" s="14" t="s">
        <v>17</v>
      </c>
      <c r="R234" s="18"/>
      <c r="S234" s="19"/>
    </row>
    <row r="235" spans="1:19" ht="25.5" x14ac:dyDescent="0.25">
      <c r="A235" s="11">
        <v>224</v>
      </c>
      <c r="B235" s="12" t="s">
        <v>463</v>
      </c>
      <c r="C235" s="12" t="s">
        <v>464</v>
      </c>
      <c r="D235" s="11">
        <v>0.91</v>
      </c>
      <c r="E235" s="13">
        <v>1.4</v>
      </c>
      <c r="F235" s="14"/>
      <c r="G235" s="15"/>
      <c r="H235" s="16">
        <f t="shared" si="79"/>
        <v>34982.99</v>
      </c>
      <c r="I235" s="16">
        <f t="shared" si="80"/>
        <v>43728.74</v>
      </c>
      <c r="J235" s="16">
        <f t="shared" si="81"/>
        <v>39355.86</v>
      </c>
      <c r="K235" s="16">
        <f t="shared" si="82"/>
        <v>45915.17</v>
      </c>
      <c r="L235" s="16">
        <f t="shared" si="83"/>
        <v>52474.49</v>
      </c>
      <c r="M235" s="16">
        <f t="shared" si="84"/>
        <v>48101.61</v>
      </c>
      <c r="N235" s="16">
        <f t="shared" si="85"/>
        <v>56847.360000000001</v>
      </c>
      <c r="O235" s="14"/>
      <c r="P235" s="20" t="s">
        <v>17</v>
      </c>
      <c r="Q235" s="14" t="s">
        <v>17</v>
      </c>
      <c r="R235" s="18"/>
    </row>
    <row r="236" spans="1:19" ht="25.5" x14ac:dyDescent="0.25">
      <c r="A236" s="11">
        <v>225</v>
      </c>
      <c r="B236" s="12" t="s">
        <v>465</v>
      </c>
      <c r="C236" s="12" t="s">
        <v>466</v>
      </c>
      <c r="D236" s="11">
        <v>1.1000000000000001</v>
      </c>
      <c r="E236" s="13">
        <v>1.4</v>
      </c>
      <c r="F236" s="14"/>
      <c r="G236" s="15"/>
      <c r="H236" s="16">
        <f t="shared" si="79"/>
        <v>42287.13</v>
      </c>
      <c r="I236" s="16">
        <f t="shared" si="80"/>
        <v>52858.91</v>
      </c>
      <c r="J236" s="16">
        <f t="shared" si="81"/>
        <v>47573.02</v>
      </c>
      <c r="K236" s="16">
        <f t="shared" si="82"/>
        <v>55501.86</v>
      </c>
      <c r="L236" s="16">
        <f t="shared" si="83"/>
        <v>63430.7</v>
      </c>
      <c r="M236" s="16">
        <f t="shared" si="84"/>
        <v>58144.81</v>
      </c>
      <c r="N236" s="16">
        <f t="shared" si="85"/>
        <v>68716.59</v>
      </c>
      <c r="O236" s="14"/>
      <c r="P236" s="16"/>
      <c r="Q236" s="14" t="s">
        <v>17</v>
      </c>
      <c r="R236" s="18"/>
    </row>
    <row r="237" spans="1:19" ht="25.5" x14ac:dyDescent="0.25">
      <c r="A237" s="11">
        <v>226</v>
      </c>
      <c r="B237" s="12" t="s">
        <v>467</v>
      </c>
      <c r="C237" s="12" t="s">
        <v>468</v>
      </c>
      <c r="D237" s="11">
        <v>1.35</v>
      </c>
      <c r="E237" s="13">
        <v>1.4</v>
      </c>
      <c r="F237" s="14">
        <v>1</v>
      </c>
      <c r="G237" s="15"/>
      <c r="H237" s="16">
        <f t="shared" ref="H237:N238" si="86">ROUND($D$4*$D237*$E237,2)</f>
        <v>64872.3</v>
      </c>
      <c r="I237" s="16">
        <f t="shared" si="86"/>
        <v>64872.3</v>
      </c>
      <c r="J237" s="16">
        <f t="shared" si="86"/>
        <v>64872.3</v>
      </c>
      <c r="K237" s="16">
        <f t="shared" si="86"/>
        <v>64872.3</v>
      </c>
      <c r="L237" s="16">
        <f t="shared" si="86"/>
        <v>64872.3</v>
      </c>
      <c r="M237" s="16">
        <f t="shared" si="86"/>
        <v>64872.3</v>
      </c>
      <c r="N237" s="16">
        <f t="shared" si="86"/>
        <v>64872.3</v>
      </c>
      <c r="O237" s="14" t="s">
        <v>17</v>
      </c>
      <c r="P237" s="16"/>
      <c r="Q237" s="14" t="s">
        <v>17</v>
      </c>
      <c r="R237" s="18"/>
    </row>
    <row r="238" spans="1:19" ht="25.5" x14ac:dyDescent="0.25">
      <c r="A238" s="11">
        <v>227</v>
      </c>
      <c r="B238" s="12" t="s">
        <v>469</v>
      </c>
      <c r="C238" s="12" t="s">
        <v>470</v>
      </c>
      <c r="D238" s="11">
        <v>1.96</v>
      </c>
      <c r="E238" s="13">
        <v>1.4</v>
      </c>
      <c r="F238" s="14">
        <v>1</v>
      </c>
      <c r="G238" s="15"/>
      <c r="H238" s="16">
        <f t="shared" si="86"/>
        <v>94184.97</v>
      </c>
      <c r="I238" s="16">
        <f t="shared" si="86"/>
        <v>94184.97</v>
      </c>
      <c r="J238" s="16">
        <f t="shared" si="86"/>
        <v>94184.97</v>
      </c>
      <c r="K238" s="16">
        <f t="shared" si="86"/>
        <v>94184.97</v>
      </c>
      <c r="L238" s="16">
        <f t="shared" si="86"/>
        <v>94184.97</v>
      </c>
      <c r="M238" s="16">
        <f t="shared" si="86"/>
        <v>94184.97</v>
      </c>
      <c r="N238" s="16">
        <f t="shared" si="86"/>
        <v>94184.97</v>
      </c>
      <c r="O238" s="14" t="s">
        <v>17</v>
      </c>
      <c r="P238" s="16"/>
      <c r="Q238" s="14" t="s">
        <v>17</v>
      </c>
      <c r="R238" s="18"/>
      <c r="S238" s="19"/>
    </row>
    <row r="239" spans="1:19" x14ac:dyDescent="0.25">
      <c r="A239" s="11">
        <v>228</v>
      </c>
      <c r="B239" s="12" t="s">
        <v>471</v>
      </c>
      <c r="C239" s="12" t="s">
        <v>472</v>
      </c>
      <c r="D239" s="11">
        <v>29.91</v>
      </c>
      <c r="E239" s="13">
        <v>1</v>
      </c>
      <c r="F239" s="14">
        <v>1</v>
      </c>
      <c r="G239" s="15">
        <v>7.4000000000000003E-3</v>
      </c>
      <c r="H239" s="16">
        <f>ROUND($D$5*$D239*ROUND((1-$R239)+$R239*$E239*1.14,4),2)</f>
        <v>901453.27</v>
      </c>
      <c r="I239" s="16">
        <f t="shared" ref="I239:N239" si="87">ROUND($D$5*$D239*ROUND((1-$R239)+$R239*$E239*1.14,4),2)</f>
        <v>901453.27</v>
      </c>
      <c r="J239" s="16">
        <f t="shared" si="87"/>
        <v>901453.27</v>
      </c>
      <c r="K239" s="16">
        <f t="shared" si="87"/>
        <v>901453.27</v>
      </c>
      <c r="L239" s="16">
        <f t="shared" si="87"/>
        <v>901453.27</v>
      </c>
      <c r="M239" s="16">
        <f t="shared" si="87"/>
        <v>901453.27</v>
      </c>
      <c r="N239" s="16">
        <f t="shared" si="87"/>
        <v>901453.27</v>
      </c>
      <c r="O239" s="14" t="s">
        <v>17</v>
      </c>
      <c r="P239" s="20" t="s">
        <v>17</v>
      </c>
      <c r="Q239" s="14" t="s">
        <v>17</v>
      </c>
      <c r="R239" s="18">
        <f t="shared" si="67"/>
        <v>7.4000000000000003E-3</v>
      </c>
      <c r="S239" s="19"/>
    </row>
    <row r="240" spans="1:19" x14ac:dyDescent="0.25">
      <c r="A240" s="11">
        <v>229</v>
      </c>
      <c r="B240" s="12" t="s">
        <v>473</v>
      </c>
      <c r="C240" s="12" t="s">
        <v>474</v>
      </c>
      <c r="D240" s="11">
        <v>0.49</v>
      </c>
      <c r="E240" s="13">
        <v>0.8</v>
      </c>
      <c r="F240" s="14"/>
      <c r="G240" s="15"/>
      <c r="H240" s="16">
        <f>ROUND($D$4*$D240*$E240*$H$11,2)</f>
        <v>10764</v>
      </c>
      <c r="I240" s="16">
        <f>ROUND($D$4*$D240*$E240*$I$11,2)</f>
        <v>13455</v>
      </c>
      <c r="J240" s="16">
        <f>ROUND($D$4*$D240*$E240*$J$11,2)</f>
        <v>12109.5</v>
      </c>
      <c r="K240" s="16">
        <f>ROUND($D$4*$D240*$E240*$K$11,2)</f>
        <v>14127.75</v>
      </c>
      <c r="L240" s="16">
        <f>ROUND($D$4*$D240*$E240*$L$11,2)</f>
        <v>16146</v>
      </c>
      <c r="M240" s="16">
        <f>ROUND($D$4*$D240*$E240*$M$11,2)</f>
        <v>14800.5</v>
      </c>
      <c r="N240" s="16">
        <f>ROUND($D$4*$D240*$E240*$N$11,2)</f>
        <v>17491.5</v>
      </c>
      <c r="O240" s="14"/>
      <c r="P240" s="20" t="s">
        <v>17</v>
      </c>
      <c r="Q240" s="14" t="s">
        <v>17</v>
      </c>
      <c r="R240" s="18"/>
      <c r="S240" s="19"/>
    </row>
    <row r="241" spans="1:18" x14ac:dyDescent="0.25">
      <c r="A241" s="11">
        <v>230</v>
      </c>
      <c r="B241" s="12" t="s">
        <v>475</v>
      </c>
      <c r="C241" s="12" t="s">
        <v>476</v>
      </c>
      <c r="D241" s="11">
        <v>0.79</v>
      </c>
      <c r="E241" s="13">
        <v>0.8</v>
      </c>
      <c r="F241" s="14"/>
      <c r="G241" s="15"/>
      <c r="H241" s="16">
        <f>ROUND($D$4*$D241*$E241*$H$11,2)</f>
        <v>17354.2</v>
      </c>
      <c r="I241" s="16">
        <f>ROUND($D$4*$D241*$E241*$I$11,2)</f>
        <v>21692.75</v>
      </c>
      <c r="J241" s="16">
        <f>ROUND($D$4*$D241*$E241*$J$11,2)</f>
        <v>19523.47</v>
      </c>
      <c r="K241" s="16">
        <f>ROUND($D$4*$D241*$E241*$K$11,2)</f>
        <v>22777.39</v>
      </c>
      <c r="L241" s="16">
        <f>ROUND($D$4*$D241*$E241*$L$11,2)</f>
        <v>26031.3</v>
      </c>
      <c r="M241" s="16">
        <f>ROUND($D$4*$D241*$E241*$M$11,2)</f>
        <v>23862.02</v>
      </c>
      <c r="N241" s="16">
        <f>ROUND($D$4*$D241*$E241*$N$11,2)</f>
        <v>28200.57</v>
      </c>
      <c r="O241" s="14"/>
      <c r="P241" s="20" t="s">
        <v>17</v>
      </c>
      <c r="Q241" s="14" t="s">
        <v>17</v>
      </c>
      <c r="R241" s="18"/>
    </row>
    <row r="242" spans="1:18" x14ac:dyDescent="0.25">
      <c r="A242" s="11">
        <v>231</v>
      </c>
      <c r="B242" s="12" t="s">
        <v>477</v>
      </c>
      <c r="C242" s="12" t="s">
        <v>478</v>
      </c>
      <c r="D242" s="11">
        <v>1.07</v>
      </c>
      <c r="E242" s="13">
        <v>0.8</v>
      </c>
      <c r="F242" s="14"/>
      <c r="G242" s="15"/>
      <c r="H242" s="16">
        <f>ROUND($D$4*$D242*$E242*$H$11,2)</f>
        <v>23505.05</v>
      </c>
      <c r="I242" s="16">
        <f>ROUND($D$4*$D242*$E242*$I$11,2)</f>
        <v>29381.32</v>
      </c>
      <c r="J242" s="16">
        <f>ROUND($D$4*$D242*$E242*$J$11,2)</f>
        <v>26443.19</v>
      </c>
      <c r="K242" s="16">
        <f>ROUND($D$4*$D242*$E242*$K$11,2)</f>
        <v>30850.38</v>
      </c>
      <c r="L242" s="16">
        <f>ROUND($D$4*$D242*$E242*$L$11,2)</f>
        <v>35257.58</v>
      </c>
      <c r="M242" s="16">
        <f>ROUND($D$4*$D242*$E242*$M$11,2)</f>
        <v>32319.45</v>
      </c>
      <c r="N242" s="16">
        <f>ROUND($D$4*$D242*$E242*$N$11,2)</f>
        <v>38195.71</v>
      </c>
      <c r="O242" s="14"/>
      <c r="P242" s="20" t="s">
        <v>17</v>
      </c>
      <c r="Q242" s="14" t="s">
        <v>17</v>
      </c>
      <c r="R242" s="18"/>
    </row>
    <row r="243" spans="1:18" x14ac:dyDescent="0.25">
      <c r="A243" s="11">
        <v>232</v>
      </c>
      <c r="B243" s="12" t="s">
        <v>479</v>
      </c>
      <c r="C243" s="12" t="s">
        <v>480</v>
      </c>
      <c r="D243" s="11">
        <v>1.19</v>
      </c>
      <c r="E243" s="13">
        <v>0.8</v>
      </c>
      <c r="F243" s="14">
        <v>1</v>
      </c>
      <c r="G243" s="15"/>
      <c r="H243" s="16">
        <f t="shared" ref="H243:N243" si="88">ROUND($D$4*$D243*$E243,2)</f>
        <v>32676.42</v>
      </c>
      <c r="I243" s="16">
        <f t="shared" si="88"/>
        <v>32676.42</v>
      </c>
      <c r="J243" s="16">
        <f t="shared" si="88"/>
        <v>32676.42</v>
      </c>
      <c r="K243" s="16">
        <f t="shared" si="88"/>
        <v>32676.42</v>
      </c>
      <c r="L243" s="16">
        <f t="shared" si="88"/>
        <v>32676.42</v>
      </c>
      <c r="M243" s="16">
        <f t="shared" si="88"/>
        <v>32676.42</v>
      </c>
      <c r="N243" s="16">
        <f t="shared" si="88"/>
        <v>32676.42</v>
      </c>
      <c r="O243" s="14" t="s">
        <v>17</v>
      </c>
      <c r="P243" s="20" t="s">
        <v>17</v>
      </c>
      <c r="Q243" s="14" t="s">
        <v>17</v>
      </c>
      <c r="R243" s="18"/>
    </row>
    <row r="244" spans="1:18" x14ac:dyDescent="0.25">
      <c r="A244" s="11">
        <v>233</v>
      </c>
      <c r="B244" s="12" t="s">
        <v>481</v>
      </c>
      <c r="C244" s="12" t="s">
        <v>482</v>
      </c>
      <c r="D244" s="11">
        <v>2.11</v>
      </c>
      <c r="E244" s="13">
        <v>1</v>
      </c>
      <c r="F244" s="14"/>
      <c r="G244" s="15"/>
      <c r="H244" s="16">
        <f>ROUND($D$4*$D244*$E244*$H$11,2)</f>
        <v>57938.86</v>
      </c>
      <c r="I244" s="16">
        <f>ROUND($D$4*$D244*$E244*$I$11,2)</f>
        <v>72423.58</v>
      </c>
      <c r="J244" s="16">
        <f>ROUND($D$4*$D244*$E244*$J$11,2)</f>
        <v>65181.22</v>
      </c>
      <c r="K244" s="16">
        <f>ROUND($D$4*$D244*$E244*$K$11,2)</f>
        <v>76044.759999999995</v>
      </c>
      <c r="L244" s="16">
        <f>ROUND($D$4*$D244*$E244*$L$11,2)</f>
        <v>86908.29</v>
      </c>
      <c r="M244" s="16">
        <f>ROUND($D$4*$D244*$E244*$M$11,2)</f>
        <v>79665.929999999993</v>
      </c>
      <c r="N244" s="16">
        <f>ROUND($D$4*$D244*$E244*$N$11,2)</f>
        <v>94150.65</v>
      </c>
      <c r="O244" s="14"/>
      <c r="P244" s="20" t="s">
        <v>17</v>
      </c>
      <c r="Q244" s="14" t="s">
        <v>17</v>
      </c>
      <c r="R244" s="18"/>
    </row>
    <row r="245" spans="1:18" x14ac:dyDescent="0.25">
      <c r="A245" s="11">
        <v>234</v>
      </c>
      <c r="B245" s="12" t="s">
        <v>483</v>
      </c>
      <c r="C245" s="12" t="s">
        <v>484</v>
      </c>
      <c r="D245" s="11">
        <v>3.29</v>
      </c>
      <c r="E245" s="13">
        <v>0.8</v>
      </c>
      <c r="F245" s="14">
        <v>1</v>
      </c>
      <c r="G245" s="15"/>
      <c r="H245" s="16">
        <f t="shared" ref="H245:N245" si="89">ROUND($D$4*$D245*$E245,2)</f>
        <v>90340.69</v>
      </c>
      <c r="I245" s="16">
        <f t="shared" si="89"/>
        <v>90340.69</v>
      </c>
      <c r="J245" s="16">
        <f t="shared" si="89"/>
        <v>90340.69</v>
      </c>
      <c r="K245" s="16">
        <f t="shared" si="89"/>
        <v>90340.69</v>
      </c>
      <c r="L245" s="16">
        <f t="shared" si="89"/>
        <v>90340.69</v>
      </c>
      <c r="M245" s="16">
        <f t="shared" si="89"/>
        <v>90340.69</v>
      </c>
      <c r="N245" s="16">
        <f t="shared" si="89"/>
        <v>90340.69</v>
      </c>
      <c r="O245" s="14" t="s">
        <v>17</v>
      </c>
      <c r="P245" s="20" t="s">
        <v>17</v>
      </c>
      <c r="Q245" s="14" t="s">
        <v>17</v>
      </c>
      <c r="R245" s="18"/>
    </row>
    <row r="246" spans="1:18" x14ac:dyDescent="0.25">
      <c r="A246" s="11">
        <v>235</v>
      </c>
      <c r="B246" s="12" t="s">
        <v>485</v>
      </c>
      <c r="C246" s="12" t="s">
        <v>486</v>
      </c>
      <c r="D246" s="11">
        <v>0.51</v>
      </c>
      <c r="E246" s="13">
        <v>1</v>
      </c>
      <c r="F246" s="14"/>
      <c r="G246" s="15"/>
      <c r="H246" s="16">
        <f>ROUND($D$4*$D246*$E246*$H$11,2)</f>
        <v>14004.18</v>
      </c>
      <c r="I246" s="16">
        <f>ROUND($D$4*$D246*$E246*$I$11,2)</f>
        <v>17505.22</v>
      </c>
      <c r="J246" s="16">
        <f>ROUND($D$4*$D246*$E246*$J$11,2)</f>
        <v>15754.7</v>
      </c>
      <c r="K246" s="16">
        <f>ROUND($D$4*$D246*$E246*$K$11,2)</f>
        <v>18380.490000000002</v>
      </c>
      <c r="L246" s="16">
        <f>ROUND($D$4*$D246*$E246*$L$11,2)</f>
        <v>21006.27</v>
      </c>
      <c r="M246" s="16">
        <f>ROUND($D$4*$D246*$E246*$M$11,2)</f>
        <v>19255.75</v>
      </c>
      <c r="N246" s="16">
        <f>ROUND($D$4*$D246*$E246*$N$11,2)</f>
        <v>22756.79</v>
      </c>
      <c r="O246" s="14"/>
      <c r="P246" s="16"/>
      <c r="Q246" s="14"/>
      <c r="R246" s="18"/>
    </row>
    <row r="247" spans="1:18" x14ac:dyDescent="0.25">
      <c r="A247" s="11">
        <v>236</v>
      </c>
      <c r="B247" s="12" t="s">
        <v>487</v>
      </c>
      <c r="C247" s="12" t="s">
        <v>488</v>
      </c>
      <c r="D247" s="11">
        <v>0.66</v>
      </c>
      <c r="E247" s="13">
        <v>1</v>
      </c>
      <c r="F247" s="14"/>
      <c r="G247" s="15"/>
      <c r="H247" s="16">
        <f>ROUND($D$4*$D247*$E247*$H$11,2)</f>
        <v>18123.060000000001</v>
      </c>
      <c r="I247" s="16">
        <f>ROUND($D$4*$D247*$E247*$I$11,2)</f>
        <v>22653.82</v>
      </c>
      <c r="J247" s="16">
        <f>ROUND($D$4*$D247*$E247*$J$11,2)</f>
        <v>20388.439999999999</v>
      </c>
      <c r="K247" s="16">
        <f>ROUND($D$4*$D247*$E247*$K$11,2)</f>
        <v>23786.51</v>
      </c>
      <c r="L247" s="16">
        <f>ROUND($D$4*$D247*$E247*$L$11,2)</f>
        <v>27184.58</v>
      </c>
      <c r="M247" s="16">
        <f>ROUND($D$4*$D247*$E247*$M$11,2)</f>
        <v>24919.200000000001</v>
      </c>
      <c r="N247" s="16">
        <f>ROUND($D$4*$D247*$E247*$N$11,2)</f>
        <v>29449.97</v>
      </c>
      <c r="O247" s="14"/>
      <c r="P247" s="16"/>
      <c r="Q247" s="17"/>
      <c r="R247" s="18"/>
    </row>
    <row r="248" spans="1:18" ht="25.5" x14ac:dyDescent="0.25">
      <c r="A248" s="11">
        <v>237</v>
      </c>
      <c r="B248" s="12" t="s">
        <v>489</v>
      </c>
      <c r="C248" s="12" t="s">
        <v>490</v>
      </c>
      <c r="D248" s="11">
        <v>1.24</v>
      </c>
      <c r="E248" s="13">
        <v>1</v>
      </c>
      <c r="F248" s="14">
        <v>1</v>
      </c>
      <c r="G248" s="15">
        <v>0.14380000000000001</v>
      </c>
      <c r="H248" s="16">
        <f t="shared" ref="H248:N248" si="90">ROUND($D$5*$D248*ROUND((1-$R248)+$R248*$E248*1.14,4),2)</f>
        <v>38085.279999999999</v>
      </c>
      <c r="I248" s="16">
        <f t="shared" si="90"/>
        <v>38085.279999999999</v>
      </c>
      <c r="J248" s="16">
        <f t="shared" si="90"/>
        <v>38085.279999999999</v>
      </c>
      <c r="K248" s="16">
        <f t="shared" si="90"/>
        <v>38085.279999999999</v>
      </c>
      <c r="L248" s="16">
        <f t="shared" si="90"/>
        <v>38085.279999999999</v>
      </c>
      <c r="M248" s="16">
        <f t="shared" si="90"/>
        <v>38085.279999999999</v>
      </c>
      <c r="N248" s="16">
        <f t="shared" si="90"/>
        <v>38085.279999999999</v>
      </c>
      <c r="O248" s="14" t="s">
        <v>17</v>
      </c>
      <c r="P248" s="20" t="s">
        <v>17</v>
      </c>
      <c r="Q248" s="14" t="s">
        <v>17</v>
      </c>
      <c r="R248" s="18">
        <f t="shared" ref="R248" si="91">G248/1</f>
        <v>0.14380000000000001</v>
      </c>
    </row>
    <row r="249" spans="1:18" x14ac:dyDescent="0.25">
      <c r="A249" s="11">
        <v>238</v>
      </c>
      <c r="B249" s="12" t="s">
        <v>491</v>
      </c>
      <c r="C249" s="12" t="s">
        <v>492</v>
      </c>
      <c r="D249" s="11">
        <v>1.1100000000000001</v>
      </c>
      <c r="E249" s="13">
        <v>1</v>
      </c>
      <c r="F249" s="14"/>
      <c r="G249" s="15"/>
      <c r="H249" s="16">
        <f t="shared" ref="H249:H275" si="92">ROUND($D$4*$D249*$E249*$H$11,2)</f>
        <v>30479.69</v>
      </c>
      <c r="I249" s="16">
        <f t="shared" ref="I249:I275" si="93">ROUND($D$4*$D249*$E249*$I$11,2)</f>
        <v>38099.61</v>
      </c>
      <c r="J249" s="16">
        <f t="shared" ref="J249:J275" si="94">ROUND($D$4*$D249*$E249*$J$11,2)</f>
        <v>34289.65</v>
      </c>
      <c r="K249" s="16">
        <f t="shared" ref="K249:K275" si="95">ROUND($D$4*$D249*$E249*$K$11,2)</f>
        <v>40004.589999999997</v>
      </c>
      <c r="L249" s="16">
        <f t="shared" ref="L249:L275" si="96">ROUND($D$4*$D249*$E249*$L$11,2)</f>
        <v>45719.53</v>
      </c>
      <c r="M249" s="16">
        <f t="shared" ref="M249:M275" si="97">ROUND($D$4*$D249*$E249*$M$11,2)</f>
        <v>41909.57</v>
      </c>
      <c r="N249" s="16">
        <f t="shared" ref="N249:N275" si="98">ROUND($D$4*$D249*$E249*$N$11,2)</f>
        <v>49529.49</v>
      </c>
      <c r="O249" s="14"/>
      <c r="P249" s="16"/>
      <c r="Q249" s="17"/>
      <c r="R249" s="18"/>
    </row>
    <row r="250" spans="1:18" x14ac:dyDescent="0.25">
      <c r="A250" s="11">
        <v>239</v>
      </c>
      <c r="B250" s="12" t="s">
        <v>493</v>
      </c>
      <c r="C250" s="12" t="s">
        <v>494</v>
      </c>
      <c r="D250" s="11">
        <v>0.39</v>
      </c>
      <c r="E250" s="13">
        <v>1.2</v>
      </c>
      <c r="F250" s="14"/>
      <c r="G250" s="15"/>
      <c r="H250" s="16">
        <f t="shared" si="92"/>
        <v>12850.89</v>
      </c>
      <c r="I250" s="16">
        <f t="shared" si="93"/>
        <v>16063.62</v>
      </c>
      <c r="J250" s="16">
        <f t="shared" si="94"/>
        <v>14457.26</v>
      </c>
      <c r="K250" s="16">
        <f t="shared" si="95"/>
        <v>16866.8</v>
      </c>
      <c r="L250" s="16">
        <f t="shared" si="96"/>
        <v>19276.34</v>
      </c>
      <c r="M250" s="16">
        <f t="shared" si="97"/>
        <v>17669.98</v>
      </c>
      <c r="N250" s="16">
        <f t="shared" si="98"/>
        <v>20882.7</v>
      </c>
      <c r="O250" s="14"/>
      <c r="P250" s="16"/>
      <c r="Q250" s="17"/>
      <c r="R250" s="18"/>
    </row>
    <row r="251" spans="1:18" x14ac:dyDescent="0.25">
      <c r="A251" s="11">
        <v>240</v>
      </c>
      <c r="B251" s="12" t="s">
        <v>495</v>
      </c>
      <c r="C251" s="12" t="s">
        <v>496</v>
      </c>
      <c r="D251" s="11">
        <v>1.85</v>
      </c>
      <c r="E251" s="13">
        <v>1</v>
      </c>
      <c r="F251" s="14"/>
      <c r="G251" s="15"/>
      <c r="H251" s="16">
        <f t="shared" si="92"/>
        <v>50799.48</v>
      </c>
      <c r="I251" s="16">
        <f t="shared" si="93"/>
        <v>63499.34</v>
      </c>
      <c r="J251" s="16">
        <f t="shared" si="94"/>
        <v>57149.41</v>
      </c>
      <c r="K251" s="16">
        <f t="shared" si="95"/>
        <v>66674.31</v>
      </c>
      <c r="L251" s="16">
        <f t="shared" si="96"/>
        <v>76199.210000000006</v>
      </c>
      <c r="M251" s="16">
        <f t="shared" si="97"/>
        <v>69849.279999999999</v>
      </c>
      <c r="N251" s="16">
        <f t="shared" si="98"/>
        <v>82549.149999999994</v>
      </c>
      <c r="O251" s="14"/>
      <c r="P251" s="16"/>
      <c r="Q251" s="17"/>
      <c r="R251" s="18"/>
    </row>
    <row r="252" spans="1:18" x14ac:dyDescent="0.25">
      <c r="A252" s="11">
        <v>241</v>
      </c>
      <c r="B252" s="12" t="s">
        <v>497</v>
      </c>
      <c r="C252" s="12" t="s">
        <v>498</v>
      </c>
      <c r="D252" s="11">
        <v>2.12</v>
      </c>
      <c r="E252" s="13">
        <v>1.2</v>
      </c>
      <c r="F252" s="14"/>
      <c r="G252" s="15"/>
      <c r="H252" s="16">
        <f t="shared" si="92"/>
        <v>69856.14</v>
      </c>
      <c r="I252" s="16">
        <f t="shared" si="93"/>
        <v>87320.18</v>
      </c>
      <c r="J252" s="16">
        <f t="shared" si="94"/>
        <v>78588.160000000003</v>
      </c>
      <c r="K252" s="16">
        <f t="shared" si="95"/>
        <v>91686.19</v>
      </c>
      <c r="L252" s="16">
        <f t="shared" si="96"/>
        <v>104784.22</v>
      </c>
      <c r="M252" s="16">
        <f t="shared" si="97"/>
        <v>96052.2</v>
      </c>
      <c r="N252" s="16">
        <f t="shared" si="98"/>
        <v>113516.23</v>
      </c>
      <c r="O252" s="14"/>
      <c r="P252" s="16"/>
      <c r="Q252" s="17"/>
      <c r="R252" s="18"/>
    </row>
    <row r="253" spans="1:18" x14ac:dyDescent="0.25">
      <c r="A253" s="11">
        <v>242</v>
      </c>
      <c r="B253" s="12" t="s">
        <v>499</v>
      </c>
      <c r="C253" s="12" t="s">
        <v>500</v>
      </c>
      <c r="D253" s="11">
        <v>0.85</v>
      </c>
      <c r="E253" s="13">
        <v>1</v>
      </c>
      <c r="F253" s="14"/>
      <c r="G253" s="15"/>
      <c r="H253" s="16">
        <f t="shared" si="92"/>
        <v>23340.3</v>
      </c>
      <c r="I253" s="16">
        <f t="shared" si="93"/>
        <v>29175.37</v>
      </c>
      <c r="J253" s="16">
        <f t="shared" si="94"/>
        <v>26257.84</v>
      </c>
      <c r="K253" s="16">
        <f t="shared" si="95"/>
        <v>30634.14</v>
      </c>
      <c r="L253" s="16">
        <f t="shared" si="96"/>
        <v>35010.449999999997</v>
      </c>
      <c r="M253" s="16">
        <f t="shared" si="97"/>
        <v>32092.91</v>
      </c>
      <c r="N253" s="16">
        <f t="shared" si="98"/>
        <v>37927.99</v>
      </c>
      <c r="O253" s="14"/>
      <c r="P253" s="16"/>
      <c r="Q253" s="17"/>
      <c r="R253" s="18"/>
    </row>
    <row r="254" spans="1:18" ht="25.5" x14ac:dyDescent="0.25">
      <c r="A254" s="11">
        <v>243</v>
      </c>
      <c r="B254" s="12" t="s">
        <v>501</v>
      </c>
      <c r="C254" s="12" t="s">
        <v>502</v>
      </c>
      <c r="D254" s="11">
        <v>2.48</v>
      </c>
      <c r="E254" s="13">
        <v>1</v>
      </c>
      <c r="F254" s="14"/>
      <c r="G254" s="15"/>
      <c r="H254" s="16">
        <f t="shared" si="92"/>
        <v>68098.759999999995</v>
      </c>
      <c r="I254" s="16">
        <f t="shared" si="93"/>
        <v>85123.45</v>
      </c>
      <c r="J254" s="16">
        <f t="shared" si="94"/>
        <v>76611.100000000006</v>
      </c>
      <c r="K254" s="16">
        <f t="shared" si="95"/>
        <v>89379.62</v>
      </c>
      <c r="L254" s="16">
        <f t="shared" si="96"/>
        <v>102148.13</v>
      </c>
      <c r="M254" s="16">
        <f t="shared" si="97"/>
        <v>93635.79</v>
      </c>
      <c r="N254" s="16">
        <f t="shared" si="98"/>
        <v>110660.48</v>
      </c>
      <c r="O254" s="14"/>
      <c r="P254" s="16"/>
      <c r="Q254" s="17"/>
      <c r="R254" s="18"/>
    </row>
    <row r="255" spans="1:18" s="5" customFormat="1" ht="25.5" x14ac:dyDescent="0.25">
      <c r="A255" s="11">
        <v>244</v>
      </c>
      <c r="B255" s="12" t="s">
        <v>503</v>
      </c>
      <c r="C255" s="12" t="s">
        <v>504</v>
      </c>
      <c r="D255" s="11">
        <v>0.91</v>
      </c>
      <c r="E255" s="13">
        <v>1</v>
      </c>
      <c r="F255" s="14"/>
      <c r="G255" s="15"/>
      <c r="H255" s="16">
        <f t="shared" si="92"/>
        <v>24987.85</v>
      </c>
      <c r="I255" s="16">
        <f t="shared" si="93"/>
        <v>31234.81</v>
      </c>
      <c r="J255" s="16">
        <f t="shared" si="94"/>
        <v>28111.33</v>
      </c>
      <c r="K255" s="16">
        <f t="shared" si="95"/>
        <v>32796.550000000003</v>
      </c>
      <c r="L255" s="16">
        <f t="shared" si="96"/>
        <v>37481.78</v>
      </c>
      <c r="M255" s="16">
        <f t="shared" si="97"/>
        <v>34358.29</v>
      </c>
      <c r="N255" s="16">
        <f t="shared" si="98"/>
        <v>40605.26</v>
      </c>
      <c r="O255" s="14"/>
      <c r="P255" s="16"/>
      <c r="Q255" s="17"/>
      <c r="R255" s="18"/>
    </row>
    <row r="256" spans="1:18" s="5" customFormat="1" x14ac:dyDescent="0.25">
      <c r="A256" s="11">
        <v>245</v>
      </c>
      <c r="B256" s="12" t="s">
        <v>505</v>
      </c>
      <c r="C256" s="12" t="s">
        <v>506</v>
      </c>
      <c r="D256" s="11">
        <v>1.28</v>
      </c>
      <c r="E256" s="13">
        <v>1.4</v>
      </c>
      <c r="F256" s="14"/>
      <c r="G256" s="15"/>
      <c r="H256" s="16">
        <f t="shared" si="92"/>
        <v>49206.84</v>
      </c>
      <c r="I256" s="16">
        <f t="shared" si="93"/>
        <v>61508.55</v>
      </c>
      <c r="J256" s="16">
        <f t="shared" si="94"/>
        <v>55357.7</v>
      </c>
      <c r="K256" s="16">
        <f t="shared" si="95"/>
        <v>64583.98</v>
      </c>
      <c r="L256" s="16">
        <f t="shared" si="96"/>
        <v>73810.27</v>
      </c>
      <c r="M256" s="16">
        <f t="shared" si="97"/>
        <v>67659.41</v>
      </c>
      <c r="N256" s="16">
        <f t="shared" si="98"/>
        <v>79961.119999999995</v>
      </c>
      <c r="O256" s="14"/>
      <c r="P256" s="16"/>
      <c r="Q256" s="17"/>
      <c r="R256" s="18"/>
    </row>
    <row r="257" spans="1:19" s="5" customFormat="1" x14ac:dyDescent="0.25">
      <c r="A257" s="11">
        <v>246</v>
      </c>
      <c r="B257" s="12" t="s">
        <v>507</v>
      </c>
      <c r="C257" s="12" t="s">
        <v>508</v>
      </c>
      <c r="D257" s="11">
        <v>1.1100000000000001</v>
      </c>
      <c r="E257" s="13">
        <v>1</v>
      </c>
      <c r="F257" s="14"/>
      <c r="G257" s="15"/>
      <c r="H257" s="16">
        <f t="shared" si="92"/>
        <v>30479.69</v>
      </c>
      <c r="I257" s="16">
        <f t="shared" si="93"/>
        <v>38099.61</v>
      </c>
      <c r="J257" s="16">
        <f t="shared" si="94"/>
        <v>34289.65</v>
      </c>
      <c r="K257" s="16">
        <f t="shared" si="95"/>
        <v>40004.589999999997</v>
      </c>
      <c r="L257" s="16">
        <f t="shared" si="96"/>
        <v>45719.53</v>
      </c>
      <c r="M257" s="16">
        <f t="shared" si="97"/>
        <v>41909.57</v>
      </c>
      <c r="N257" s="16">
        <f t="shared" si="98"/>
        <v>49529.49</v>
      </c>
      <c r="O257" s="14"/>
      <c r="P257" s="16"/>
      <c r="Q257" s="17"/>
      <c r="R257" s="18"/>
    </row>
    <row r="258" spans="1:19" s="5" customFormat="1" x14ac:dyDescent="0.25">
      <c r="A258" s="11">
        <v>247</v>
      </c>
      <c r="B258" s="12" t="s">
        <v>509</v>
      </c>
      <c r="C258" s="12" t="s">
        <v>510</v>
      </c>
      <c r="D258" s="11">
        <v>1.25</v>
      </c>
      <c r="E258" s="13">
        <v>1</v>
      </c>
      <c r="F258" s="14"/>
      <c r="G258" s="15"/>
      <c r="H258" s="16">
        <f t="shared" si="92"/>
        <v>34323.97</v>
      </c>
      <c r="I258" s="16">
        <f t="shared" si="93"/>
        <v>42904.959999999999</v>
      </c>
      <c r="J258" s="16">
        <f t="shared" si="94"/>
        <v>38614.47</v>
      </c>
      <c r="K258" s="16">
        <f t="shared" si="95"/>
        <v>45050.21</v>
      </c>
      <c r="L258" s="16">
        <f t="shared" si="96"/>
        <v>51485.96</v>
      </c>
      <c r="M258" s="16">
        <f t="shared" si="97"/>
        <v>47195.46</v>
      </c>
      <c r="N258" s="16">
        <f t="shared" si="98"/>
        <v>55776.45</v>
      </c>
      <c r="O258" s="14"/>
      <c r="P258" s="16"/>
      <c r="Q258" s="17"/>
      <c r="R258" s="18"/>
    </row>
    <row r="259" spans="1:19" s="5" customFormat="1" x14ac:dyDescent="0.25">
      <c r="A259" s="11">
        <v>248</v>
      </c>
      <c r="B259" s="12" t="s">
        <v>511</v>
      </c>
      <c r="C259" s="12" t="s">
        <v>512</v>
      </c>
      <c r="D259" s="11">
        <v>1.78</v>
      </c>
      <c r="E259" s="13">
        <v>1</v>
      </c>
      <c r="F259" s="14"/>
      <c r="G259" s="15"/>
      <c r="H259" s="16">
        <f t="shared" si="92"/>
        <v>48877.33</v>
      </c>
      <c r="I259" s="16">
        <f t="shared" si="93"/>
        <v>61096.67</v>
      </c>
      <c r="J259" s="16">
        <f t="shared" si="94"/>
        <v>54987</v>
      </c>
      <c r="K259" s="16">
        <f t="shared" si="95"/>
        <v>64151.5</v>
      </c>
      <c r="L259" s="16">
        <f t="shared" si="96"/>
        <v>73316</v>
      </c>
      <c r="M259" s="16">
        <f t="shared" si="97"/>
        <v>67206.33</v>
      </c>
      <c r="N259" s="16">
        <f t="shared" si="98"/>
        <v>79425.67</v>
      </c>
      <c r="O259" s="14"/>
      <c r="P259" s="16"/>
      <c r="Q259" s="17"/>
      <c r="R259" s="18"/>
    </row>
    <row r="260" spans="1:19" s="5" customFormat="1" x14ac:dyDescent="0.25">
      <c r="A260" s="11">
        <v>249</v>
      </c>
      <c r="B260" s="12" t="s">
        <v>513</v>
      </c>
      <c r="C260" s="12" t="s">
        <v>514</v>
      </c>
      <c r="D260" s="11">
        <v>1.67</v>
      </c>
      <c r="E260" s="13">
        <v>1</v>
      </c>
      <c r="F260" s="14"/>
      <c r="G260" s="15"/>
      <c r="H260" s="16">
        <f t="shared" si="92"/>
        <v>45856.82</v>
      </c>
      <c r="I260" s="16">
        <f t="shared" si="93"/>
        <v>57321.03</v>
      </c>
      <c r="J260" s="16">
        <f t="shared" si="94"/>
        <v>51588.93</v>
      </c>
      <c r="K260" s="16">
        <f t="shared" si="95"/>
        <v>60187.08</v>
      </c>
      <c r="L260" s="16">
        <f t="shared" si="96"/>
        <v>68785.240000000005</v>
      </c>
      <c r="M260" s="16">
        <f t="shared" si="97"/>
        <v>63053.13</v>
      </c>
      <c r="N260" s="16">
        <f t="shared" si="98"/>
        <v>74517.34</v>
      </c>
      <c r="O260" s="14"/>
      <c r="P260" s="16"/>
      <c r="Q260" s="17"/>
      <c r="R260" s="18"/>
    </row>
    <row r="261" spans="1:19" s="5" customFormat="1" x14ac:dyDescent="0.25">
      <c r="A261" s="11">
        <v>250</v>
      </c>
      <c r="B261" s="12" t="s">
        <v>515</v>
      </c>
      <c r="C261" s="12" t="s">
        <v>516</v>
      </c>
      <c r="D261" s="11">
        <v>0.87</v>
      </c>
      <c r="E261" s="13">
        <v>1</v>
      </c>
      <c r="F261" s="14"/>
      <c r="G261" s="15"/>
      <c r="H261" s="16">
        <f t="shared" si="92"/>
        <v>23889.48</v>
      </c>
      <c r="I261" s="16">
        <f t="shared" si="93"/>
        <v>29861.85</v>
      </c>
      <c r="J261" s="16">
        <f t="shared" si="94"/>
        <v>26875.67</v>
      </c>
      <c r="K261" s="16">
        <f t="shared" si="95"/>
        <v>31354.95</v>
      </c>
      <c r="L261" s="16">
        <f t="shared" si="96"/>
        <v>35834.22</v>
      </c>
      <c r="M261" s="16">
        <f t="shared" si="97"/>
        <v>32848.04</v>
      </c>
      <c r="N261" s="16">
        <f t="shared" si="98"/>
        <v>38820.410000000003</v>
      </c>
      <c r="O261" s="14"/>
      <c r="P261" s="16"/>
      <c r="Q261" s="17"/>
      <c r="R261" s="18"/>
    </row>
    <row r="262" spans="1:19" s="5" customFormat="1" x14ac:dyDescent="0.25">
      <c r="A262" s="11">
        <v>251</v>
      </c>
      <c r="B262" s="12" t="s">
        <v>517</v>
      </c>
      <c r="C262" s="12" t="s">
        <v>518</v>
      </c>
      <c r="D262" s="11">
        <v>1.57</v>
      </c>
      <c r="E262" s="13">
        <v>1</v>
      </c>
      <c r="F262" s="14"/>
      <c r="G262" s="15"/>
      <c r="H262" s="16">
        <f t="shared" si="92"/>
        <v>43110.91</v>
      </c>
      <c r="I262" s="16">
        <f t="shared" si="93"/>
        <v>53888.63</v>
      </c>
      <c r="J262" s="16">
        <f t="shared" si="94"/>
        <v>48499.77</v>
      </c>
      <c r="K262" s="16">
        <f t="shared" si="95"/>
        <v>56583.06</v>
      </c>
      <c r="L262" s="16">
        <f t="shared" si="96"/>
        <v>64666.36</v>
      </c>
      <c r="M262" s="16">
        <f t="shared" si="97"/>
        <v>59277.5</v>
      </c>
      <c r="N262" s="16">
        <f t="shared" si="98"/>
        <v>70055.22</v>
      </c>
      <c r="O262" s="14"/>
      <c r="P262" s="16"/>
      <c r="Q262" s="14" t="s">
        <v>17</v>
      </c>
      <c r="R262" s="18"/>
    </row>
    <row r="263" spans="1:19" s="5" customFormat="1" ht="25.5" x14ac:dyDescent="0.25">
      <c r="A263" s="11">
        <v>252</v>
      </c>
      <c r="B263" s="12" t="s">
        <v>519</v>
      </c>
      <c r="C263" s="12" t="s">
        <v>520</v>
      </c>
      <c r="D263" s="11">
        <v>0.85</v>
      </c>
      <c r="E263" s="13">
        <v>1</v>
      </c>
      <c r="F263" s="14"/>
      <c r="G263" s="15"/>
      <c r="H263" s="16">
        <f t="shared" si="92"/>
        <v>23340.3</v>
      </c>
      <c r="I263" s="16">
        <f t="shared" si="93"/>
        <v>29175.37</v>
      </c>
      <c r="J263" s="16">
        <f t="shared" si="94"/>
        <v>26257.84</v>
      </c>
      <c r="K263" s="16">
        <f t="shared" si="95"/>
        <v>30634.14</v>
      </c>
      <c r="L263" s="16">
        <f t="shared" si="96"/>
        <v>35010.449999999997</v>
      </c>
      <c r="M263" s="16">
        <f t="shared" si="97"/>
        <v>32092.91</v>
      </c>
      <c r="N263" s="16">
        <f t="shared" si="98"/>
        <v>37927.99</v>
      </c>
      <c r="O263" s="14"/>
      <c r="P263" s="16"/>
      <c r="Q263" s="17"/>
      <c r="R263" s="18"/>
    </row>
    <row r="264" spans="1:19" s="5" customFormat="1" x14ac:dyDescent="0.25">
      <c r="A264" s="11">
        <v>253</v>
      </c>
      <c r="B264" s="12" t="s">
        <v>521</v>
      </c>
      <c r="C264" s="12" t="s">
        <v>522</v>
      </c>
      <c r="D264" s="11">
        <v>1.32</v>
      </c>
      <c r="E264" s="13">
        <v>1</v>
      </c>
      <c r="F264" s="14"/>
      <c r="G264" s="15"/>
      <c r="H264" s="16">
        <f t="shared" si="92"/>
        <v>36246.11</v>
      </c>
      <c r="I264" s="16">
        <f t="shared" si="93"/>
        <v>45307.64</v>
      </c>
      <c r="J264" s="16">
        <f t="shared" si="94"/>
        <v>40776.879999999997</v>
      </c>
      <c r="K264" s="16">
        <f t="shared" si="95"/>
        <v>47573.02</v>
      </c>
      <c r="L264" s="16">
        <f t="shared" si="96"/>
        <v>54369.17</v>
      </c>
      <c r="M264" s="16">
        <f t="shared" si="97"/>
        <v>49838.400000000001</v>
      </c>
      <c r="N264" s="16">
        <f t="shared" si="98"/>
        <v>58899.93</v>
      </c>
      <c r="O264" s="14"/>
      <c r="P264" s="16"/>
      <c r="Q264" s="17"/>
      <c r="R264" s="18"/>
    </row>
    <row r="265" spans="1:19" s="5" customFormat="1" x14ac:dyDescent="0.25">
      <c r="A265" s="11">
        <v>254</v>
      </c>
      <c r="B265" s="12" t="s">
        <v>523</v>
      </c>
      <c r="C265" s="12" t="s">
        <v>524</v>
      </c>
      <c r="D265" s="11">
        <v>1.05</v>
      </c>
      <c r="E265" s="13">
        <v>1</v>
      </c>
      <c r="F265" s="14"/>
      <c r="G265" s="15"/>
      <c r="H265" s="16">
        <f t="shared" si="92"/>
        <v>28832.13</v>
      </c>
      <c r="I265" s="16">
        <f t="shared" si="93"/>
        <v>36040.17</v>
      </c>
      <c r="J265" s="16">
        <f t="shared" si="94"/>
        <v>32436.15</v>
      </c>
      <c r="K265" s="16">
        <f t="shared" si="95"/>
        <v>37842.18</v>
      </c>
      <c r="L265" s="16">
        <f t="shared" si="96"/>
        <v>43248.2</v>
      </c>
      <c r="M265" s="16">
        <f t="shared" si="97"/>
        <v>39644.19</v>
      </c>
      <c r="N265" s="16">
        <f t="shared" si="98"/>
        <v>46852.22</v>
      </c>
      <c r="O265" s="14"/>
      <c r="P265" s="16"/>
      <c r="Q265" s="17"/>
      <c r="R265" s="18"/>
    </row>
    <row r="266" spans="1:19" s="5" customFormat="1" x14ac:dyDescent="0.25">
      <c r="A266" s="11">
        <v>255</v>
      </c>
      <c r="B266" s="12" t="s">
        <v>525</v>
      </c>
      <c r="C266" s="12" t="s">
        <v>526</v>
      </c>
      <c r="D266" s="11">
        <v>1.01</v>
      </c>
      <c r="E266" s="13">
        <v>1</v>
      </c>
      <c r="F266" s="14"/>
      <c r="G266" s="15"/>
      <c r="H266" s="16">
        <f t="shared" si="92"/>
        <v>27733.77</v>
      </c>
      <c r="I266" s="16">
        <f t="shared" si="93"/>
        <v>34667.21</v>
      </c>
      <c r="J266" s="16">
        <f t="shared" si="94"/>
        <v>31200.49</v>
      </c>
      <c r="K266" s="16">
        <f t="shared" si="95"/>
        <v>36400.57</v>
      </c>
      <c r="L266" s="16">
        <f t="shared" si="96"/>
        <v>41600.65</v>
      </c>
      <c r="M266" s="16">
        <f t="shared" si="97"/>
        <v>38133.93</v>
      </c>
      <c r="N266" s="16">
        <f t="shared" si="98"/>
        <v>45067.37</v>
      </c>
      <c r="O266" s="14"/>
      <c r="P266" s="20" t="s">
        <v>17</v>
      </c>
      <c r="Q266" s="14" t="s">
        <v>17</v>
      </c>
      <c r="R266" s="18"/>
    </row>
    <row r="267" spans="1:19" s="5" customFormat="1" x14ac:dyDescent="0.25">
      <c r="A267" s="11">
        <v>256</v>
      </c>
      <c r="B267" s="12" t="s">
        <v>527</v>
      </c>
      <c r="C267" s="12" t="s">
        <v>528</v>
      </c>
      <c r="D267" s="11">
        <v>2.11</v>
      </c>
      <c r="E267" s="13">
        <v>1</v>
      </c>
      <c r="F267" s="14"/>
      <c r="G267" s="15"/>
      <c r="H267" s="16">
        <f t="shared" si="92"/>
        <v>57938.86</v>
      </c>
      <c r="I267" s="16">
        <f t="shared" si="93"/>
        <v>72423.58</v>
      </c>
      <c r="J267" s="16">
        <f t="shared" si="94"/>
        <v>65181.22</v>
      </c>
      <c r="K267" s="16">
        <f t="shared" si="95"/>
        <v>76044.759999999995</v>
      </c>
      <c r="L267" s="16">
        <f t="shared" si="96"/>
        <v>86908.29</v>
      </c>
      <c r="M267" s="16">
        <f t="shared" si="97"/>
        <v>79665.929999999993</v>
      </c>
      <c r="N267" s="16">
        <f t="shared" si="98"/>
        <v>94150.65</v>
      </c>
      <c r="O267" s="14"/>
      <c r="P267" s="16"/>
      <c r="Q267" s="14" t="s">
        <v>17</v>
      </c>
      <c r="R267" s="18"/>
    </row>
    <row r="268" spans="1:19" s="5" customFormat="1" x14ac:dyDescent="0.25">
      <c r="A268" s="11">
        <v>257</v>
      </c>
      <c r="B268" s="12" t="s">
        <v>529</v>
      </c>
      <c r="C268" s="12" t="s">
        <v>530</v>
      </c>
      <c r="D268" s="11">
        <v>3.97</v>
      </c>
      <c r="E268" s="13">
        <v>1</v>
      </c>
      <c r="F268" s="14"/>
      <c r="G268" s="15"/>
      <c r="H268" s="16">
        <f t="shared" si="92"/>
        <v>109012.93</v>
      </c>
      <c r="I268" s="16">
        <f t="shared" si="93"/>
        <v>136266.16</v>
      </c>
      <c r="J268" s="16">
        <f t="shared" si="94"/>
        <v>122639.54</v>
      </c>
      <c r="K268" s="16">
        <f t="shared" si="95"/>
        <v>143079.47</v>
      </c>
      <c r="L268" s="16">
        <f t="shared" si="96"/>
        <v>163519.39000000001</v>
      </c>
      <c r="M268" s="16">
        <f t="shared" si="97"/>
        <v>149892.78</v>
      </c>
      <c r="N268" s="16">
        <f t="shared" si="98"/>
        <v>177146.01</v>
      </c>
      <c r="O268" s="14"/>
      <c r="P268" s="16"/>
      <c r="Q268" s="14" t="s">
        <v>17</v>
      </c>
      <c r="R268" s="18"/>
    </row>
    <row r="269" spans="1:19" s="5" customFormat="1" x14ac:dyDescent="0.25">
      <c r="A269" s="11">
        <v>258</v>
      </c>
      <c r="B269" s="12" t="s">
        <v>531</v>
      </c>
      <c r="C269" s="12" t="s">
        <v>532</v>
      </c>
      <c r="D269" s="11">
        <v>4.3099999999999996</v>
      </c>
      <c r="E269" s="13">
        <v>1</v>
      </c>
      <c r="F269" s="14"/>
      <c r="G269" s="15"/>
      <c r="H269" s="16">
        <f t="shared" si="92"/>
        <v>118349.05</v>
      </c>
      <c r="I269" s="16">
        <f t="shared" si="93"/>
        <v>147936.31</v>
      </c>
      <c r="J269" s="16">
        <f t="shared" si="94"/>
        <v>133142.68</v>
      </c>
      <c r="K269" s="16">
        <f t="shared" si="95"/>
        <v>155333.13</v>
      </c>
      <c r="L269" s="16">
        <f t="shared" si="96"/>
        <v>177523.57</v>
      </c>
      <c r="M269" s="16">
        <f t="shared" si="97"/>
        <v>162729.94</v>
      </c>
      <c r="N269" s="16">
        <f t="shared" si="98"/>
        <v>192317.2</v>
      </c>
      <c r="O269" s="14"/>
      <c r="P269" s="16"/>
      <c r="Q269" s="14" t="s">
        <v>17</v>
      </c>
      <c r="R269" s="18"/>
    </row>
    <row r="270" spans="1:19" s="5" customFormat="1" x14ac:dyDescent="0.25">
      <c r="A270" s="11">
        <v>259</v>
      </c>
      <c r="B270" s="12" t="s">
        <v>533</v>
      </c>
      <c r="C270" s="12" t="s">
        <v>534</v>
      </c>
      <c r="D270" s="11">
        <v>1.2</v>
      </c>
      <c r="E270" s="13">
        <v>1</v>
      </c>
      <c r="F270" s="14"/>
      <c r="G270" s="15"/>
      <c r="H270" s="16">
        <f t="shared" si="92"/>
        <v>32951.01</v>
      </c>
      <c r="I270" s="16">
        <f t="shared" si="93"/>
        <v>41188.76</v>
      </c>
      <c r="J270" s="16">
        <f t="shared" si="94"/>
        <v>37069.89</v>
      </c>
      <c r="K270" s="16">
        <f t="shared" si="95"/>
        <v>43248.2</v>
      </c>
      <c r="L270" s="16">
        <f t="shared" si="96"/>
        <v>49426.52</v>
      </c>
      <c r="M270" s="16">
        <f t="shared" si="97"/>
        <v>45307.64</v>
      </c>
      <c r="N270" s="16">
        <f t="shared" si="98"/>
        <v>53545.39</v>
      </c>
      <c r="O270" s="14"/>
      <c r="P270" s="16"/>
      <c r="Q270" s="14" t="s">
        <v>17</v>
      </c>
      <c r="R270" s="18"/>
    </row>
    <row r="271" spans="1:19" s="5" customFormat="1" x14ac:dyDescent="0.25">
      <c r="A271" s="11">
        <v>260</v>
      </c>
      <c r="B271" s="12" t="s">
        <v>535</v>
      </c>
      <c r="C271" s="12" t="s">
        <v>536</v>
      </c>
      <c r="D271" s="11">
        <v>2.37</v>
      </c>
      <c r="E271" s="13">
        <v>1</v>
      </c>
      <c r="F271" s="14"/>
      <c r="G271" s="15"/>
      <c r="H271" s="16">
        <f t="shared" si="92"/>
        <v>65078.25</v>
      </c>
      <c r="I271" s="16">
        <f t="shared" si="93"/>
        <v>81347.81</v>
      </c>
      <c r="J271" s="16">
        <f t="shared" si="94"/>
        <v>73213.03</v>
      </c>
      <c r="K271" s="16">
        <f t="shared" si="95"/>
        <v>85415.2</v>
      </c>
      <c r="L271" s="16">
        <f t="shared" si="96"/>
        <v>97617.37</v>
      </c>
      <c r="M271" s="16">
        <f t="shared" si="97"/>
        <v>89482.59</v>
      </c>
      <c r="N271" s="16">
        <f t="shared" si="98"/>
        <v>105752.15</v>
      </c>
      <c r="O271" s="14"/>
      <c r="P271" s="16"/>
      <c r="Q271" s="14" t="s">
        <v>17</v>
      </c>
      <c r="R271" s="18"/>
      <c r="S271" s="19"/>
    </row>
    <row r="272" spans="1:19" s="5" customFormat="1" x14ac:dyDescent="0.25">
      <c r="A272" s="11">
        <v>261</v>
      </c>
      <c r="B272" s="12" t="s">
        <v>537</v>
      </c>
      <c r="C272" s="12" t="s">
        <v>538</v>
      </c>
      <c r="D272" s="11">
        <v>4.13</v>
      </c>
      <c r="E272" s="13">
        <v>1</v>
      </c>
      <c r="F272" s="14"/>
      <c r="G272" s="15"/>
      <c r="H272" s="16">
        <f t="shared" si="92"/>
        <v>113406.39999999999</v>
      </c>
      <c r="I272" s="16">
        <f t="shared" si="93"/>
        <v>141758</v>
      </c>
      <c r="J272" s="16">
        <f t="shared" si="94"/>
        <v>127582.2</v>
      </c>
      <c r="K272" s="16">
        <f t="shared" si="95"/>
        <v>148845.9</v>
      </c>
      <c r="L272" s="16">
        <f t="shared" si="96"/>
        <v>170109.6</v>
      </c>
      <c r="M272" s="16">
        <f t="shared" si="97"/>
        <v>155933.79999999999</v>
      </c>
      <c r="N272" s="16">
        <f t="shared" si="98"/>
        <v>184285.39</v>
      </c>
      <c r="O272" s="14"/>
      <c r="P272" s="16"/>
      <c r="Q272" s="14" t="s">
        <v>17</v>
      </c>
      <c r="R272" s="18"/>
    </row>
    <row r="273" spans="1:19" s="5" customFormat="1" x14ac:dyDescent="0.25">
      <c r="A273" s="11">
        <v>262</v>
      </c>
      <c r="B273" s="12" t="s">
        <v>539</v>
      </c>
      <c r="C273" s="12" t="s">
        <v>540</v>
      </c>
      <c r="D273" s="11">
        <v>6.08</v>
      </c>
      <c r="E273" s="13">
        <v>1</v>
      </c>
      <c r="F273" s="14"/>
      <c r="G273" s="15"/>
      <c r="H273" s="16">
        <f t="shared" si="92"/>
        <v>166951.79</v>
      </c>
      <c r="I273" s="16">
        <f t="shared" si="93"/>
        <v>208689.74</v>
      </c>
      <c r="J273" s="16">
        <f t="shared" si="94"/>
        <v>187820.76</v>
      </c>
      <c r="K273" s="16">
        <f t="shared" si="95"/>
        <v>219124.22</v>
      </c>
      <c r="L273" s="16">
        <f t="shared" si="96"/>
        <v>250427.69</v>
      </c>
      <c r="M273" s="16">
        <f t="shared" si="97"/>
        <v>229558.71</v>
      </c>
      <c r="N273" s="16">
        <f t="shared" si="98"/>
        <v>271296.65999999997</v>
      </c>
      <c r="O273" s="14"/>
      <c r="P273" s="16"/>
      <c r="Q273" s="14" t="s">
        <v>17</v>
      </c>
      <c r="R273" s="18"/>
      <c r="S273" s="19"/>
    </row>
    <row r="274" spans="1:19" s="5" customFormat="1" x14ac:dyDescent="0.25">
      <c r="A274" s="11">
        <v>263</v>
      </c>
      <c r="B274" s="12" t="s">
        <v>541</v>
      </c>
      <c r="C274" s="12" t="s">
        <v>542</v>
      </c>
      <c r="D274" s="11">
        <v>7.12</v>
      </c>
      <c r="E274" s="13">
        <v>1</v>
      </c>
      <c r="F274" s="14"/>
      <c r="G274" s="15"/>
      <c r="H274" s="16">
        <f t="shared" si="92"/>
        <v>195509.33</v>
      </c>
      <c r="I274" s="16">
        <f t="shared" si="93"/>
        <v>244386.67</v>
      </c>
      <c r="J274" s="16">
        <f t="shared" si="94"/>
        <v>219948</v>
      </c>
      <c r="K274" s="16">
        <f t="shared" si="95"/>
        <v>256606</v>
      </c>
      <c r="L274" s="16">
        <f t="shared" si="96"/>
        <v>293264</v>
      </c>
      <c r="M274" s="16">
        <f t="shared" si="97"/>
        <v>268825.33</v>
      </c>
      <c r="N274" s="16">
        <f t="shared" si="98"/>
        <v>317702.67</v>
      </c>
      <c r="O274" s="14"/>
      <c r="P274" s="16"/>
      <c r="Q274" s="14" t="s">
        <v>17</v>
      </c>
      <c r="R274" s="18"/>
    </row>
    <row r="275" spans="1:19" s="5" customFormat="1" ht="25.5" x14ac:dyDescent="0.25">
      <c r="A275" s="11">
        <v>264</v>
      </c>
      <c r="B275" s="12" t="s">
        <v>543</v>
      </c>
      <c r="C275" s="12" t="s">
        <v>544</v>
      </c>
      <c r="D275" s="11">
        <v>0.79</v>
      </c>
      <c r="E275" s="13">
        <v>1</v>
      </c>
      <c r="F275" s="14"/>
      <c r="G275" s="15"/>
      <c r="H275" s="16">
        <f t="shared" si="92"/>
        <v>21692.75</v>
      </c>
      <c r="I275" s="16">
        <f t="shared" si="93"/>
        <v>27115.94</v>
      </c>
      <c r="J275" s="16">
        <f t="shared" si="94"/>
        <v>24404.34</v>
      </c>
      <c r="K275" s="16">
        <f t="shared" si="95"/>
        <v>28471.73</v>
      </c>
      <c r="L275" s="16">
        <f t="shared" si="96"/>
        <v>32539.119999999999</v>
      </c>
      <c r="M275" s="16">
        <f t="shared" si="97"/>
        <v>29827.53</v>
      </c>
      <c r="N275" s="16">
        <f t="shared" si="98"/>
        <v>35250.720000000001</v>
      </c>
      <c r="O275" s="14"/>
      <c r="P275" s="16"/>
      <c r="Q275" s="17"/>
      <c r="R275" s="18"/>
      <c r="S275" s="19"/>
    </row>
    <row r="276" spans="1:19" s="5" customFormat="1" ht="25.5" x14ac:dyDescent="0.25">
      <c r="A276" s="11">
        <v>265</v>
      </c>
      <c r="B276" s="12" t="s">
        <v>545</v>
      </c>
      <c r="C276" s="12" t="s">
        <v>546</v>
      </c>
      <c r="D276" s="11">
        <v>0.74</v>
      </c>
      <c r="E276" s="13">
        <v>1</v>
      </c>
      <c r="F276" s="14">
        <v>1</v>
      </c>
      <c r="G276" s="15"/>
      <c r="H276" s="16">
        <f t="shared" ref="H276:N276" si="99">ROUND($D$4*$D276*$E276,2)</f>
        <v>25399.74</v>
      </c>
      <c r="I276" s="16">
        <f t="shared" si="99"/>
        <v>25399.74</v>
      </c>
      <c r="J276" s="16">
        <f t="shared" si="99"/>
        <v>25399.74</v>
      </c>
      <c r="K276" s="16">
        <f t="shared" si="99"/>
        <v>25399.74</v>
      </c>
      <c r="L276" s="16">
        <f t="shared" si="99"/>
        <v>25399.74</v>
      </c>
      <c r="M276" s="16">
        <f t="shared" si="99"/>
        <v>25399.74</v>
      </c>
      <c r="N276" s="16">
        <f t="shared" si="99"/>
        <v>25399.74</v>
      </c>
      <c r="O276" s="14" t="s">
        <v>17</v>
      </c>
      <c r="P276" s="16"/>
      <c r="Q276" s="17"/>
      <c r="R276" s="18"/>
      <c r="S276" s="19"/>
    </row>
    <row r="277" spans="1:19" s="5" customFormat="1" ht="25.5" x14ac:dyDescent="0.25">
      <c r="A277" s="11">
        <v>266</v>
      </c>
      <c r="B277" s="12" t="s">
        <v>547</v>
      </c>
      <c r="C277" s="12" t="s">
        <v>548</v>
      </c>
      <c r="D277" s="11">
        <v>0.69</v>
      </c>
      <c r="E277" s="13">
        <v>1</v>
      </c>
      <c r="F277" s="14"/>
      <c r="G277" s="15"/>
      <c r="H277" s="16">
        <f>ROUND($D$4*$D277*$E277*$H$11,2)</f>
        <v>18946.830000000002</v>
      </c>
      <c r="I277" s="16">
        <f>ROUND($D$4*$D277*$E277*$I$11,2)</f>
        <v>23683.54</v>
      </c>
      <c r="J277" s="16">
        <f>ROUND($D$4*$D277*$E277*$J$11,2)</f>
        <v>21315.19</v>
      </c>
      <c r="K277" s="16">
        <f>ROUND($D$4*$D277*$E277*$K$11,2)</f>
        <v>24867.72</v>
      </c>
      <c r="L277" s="16">
        <f>ROUND($D$4*$D277*$E277*$L$11,2)</f>
        <v>28420.25</v>
      </c>
      <c r="M277" s="16">
        <f>ROUND($D$4*$D277*$E277*$M$11,2)</f>
        <v>26051.89</v>
      </c>
      <c r="N277" s="16">
        <f>ROUND($D$4*$D277*$E277*$N$11,2)</f>
        <v>30788.6</v>
      </c>
      <c r="O277" s="14"/>
      <c r="P277" s="16"/>
      <c r="Q277" s="17"/>
      <c r="R277" s="18"/>
    </row>
    <row r="278" spans="1:19" s="5" customFormat="1" x14ac:dyDescent="0.25">
      <c r="A278" s="11">
        <v>267</v>
      </c>
      <c r="B278" s="12" t="s">
        <v>549</v>
      </c>
      <c r="C278" s="12" t="s">
        <v>550</v>
      </c>
      <c r="D278" s="11">
        <v>0.72</v>
      </c>
      <c r="E278" s="13">
        <v>1</v>
      </c>
      <c r="F278" s="14">
        <v>1</v>
      </c>
      <c r="G278" s="15"/>
      <c r="H278" s="16">
        <f t="shared" ref="H278:N278" si="100">ROUND($D$4*$D278*$E278,2)</f>
        <v>24713.26</v>
      </c>
      <c r="I278" s="16">
        <f t="shared" si="100"/>
        <v>24713.26</v>
      </c>
      <c r="J278" s="16">
        <f t="shared" si="100"/>
        <v>24713.26</v>
      </c>
      <c r="K278" s="16">
        <f t="shared" si="100"/>
        <v>24713.26</v>
      </c>
      <c r="L278" s="16">
        <f t="shared" si="100"/>
        <v>24713.26</v>
      </c>
      <c r="M278" s="16">
        <f t="shared" si="100"/>
        <v>24713.26</v>
      </c>
      <c r="N278" s="16">
        <f t="shared" si="100"/>
        <v>24713.26</v>
      </c>
      <c r="O278" s="14" t="s">
        <v>17</v>
      </c>
      <c r="P278" s="16"/>
      <c r="Q278" s="17"/>
      <c r="R278" s="18"/>
    </row>
    <row r="279" spans="1:19" s="5" customFormat="1" x14ac:dyDescent="0.25">
      <c r="A279" s="11">
        <v>268</v>
      </c>
      <c r="B279" s="12" t="s">
        <v>551</v>
      </c>
      <c r="C279" s="12" t="s">
        <v>552</v>
      </c>
      <c r="D279" s="11">
        <v>0.59</v>
      </c>
      <c r="E279" s="13">
        <v>1</v>
      </c>
      <c r="F279" s="14"/>
      <c r="G279" s="15"/>
      <c r="H279" s="16">
        <f>ROUND($D$4*$D279*$E279*$H$11,2)</f>
        <v>16200.91</v>
      </c>
      <c r="I279" s="16">
        <f>ROUND($D$4*$D279*$E279*$I$11,2)</f>
        <v>20251.14</v>
      </c>
      <c r="J279" s="16">
        <f>ROUND($D$4*$D279*$E279*$J$11,2)</f>
        <v>18226.03</v>
      </c>
      <c r="K279" s="16">
        <f>ROUND($D$4*$D279*$E279*$K$11,2)</f>
        <v>21263.7</v>
      </c>
      <c r="L279" s="16">
        <f>ROUND($D$4*$D279*$E279*$L$11,2)</f>
        <v>24301.37</v>
      </c>
      <c r="M279" s="16">
        <f>ROUND($D$4*$D279*$E279*$M$11,2)</f>
        <v>22276.26</v>
      </c>
      <c r="N279" s="16">
        <f>ROUND($D$4*$D279*$E279*$N$11,2)</f>
        <v>26326.48</v>
      </c>
      <c r="O279" s="14"/>
      <c r="P279" s="16"/>
      <c r="Q279" s="17"/>
      <c r="R279" s="18"/>
    </row>
    <row r="280" spans="1:19" s="5" customFormat="1" x14ac:dyDescent="0.25">
      <c r="A280" s="11">
        <v>269</v>
      </c>
      <c r="B280" s="12" t="s">
        <v>553</v>
      </c>
      <c r="C280" s="12" t="s">
        <v>554</v>
      </c>
      <c r="D280" s="11">
        <v>0.7</v>
      </c>
      <c r="E280" s="13">
        <v>1</v>
      </c>
      <c r="F280" s="14">
        <v>1</v>
      </c>
      <c r="G280" s="15"/>
      <c r="H280" s="16">
        <f t="shared" ref="H280:N281" si="101">ROUND($D$4*$D280*$E280,2)</f>
        <v>24026.78</v>
      </c>
      <c r="I280" s="16">
        <f t="shared" si="101"/>
        <v>24026.78</v>
      </c>
      <c r="J280" s="16">
        <f t="shared" si="101"/>
        <v>24026.78</v>
      </c>
      <c r="K280" s="16">
        <f t="shared" si="101"/>
        <v>24026.78</v>
      </c>
      <c r="L280" s="16">
        <f t="shared" si="101"/>
        <v>24026.78</v>
      </c>
      <c r="M280" s="16">
        <f t="shared" si="101"/>
        <v>24026.78</v>
      </c>
      <c r="N280" s="16">
        <f t="shared" si="101"/>
        <v>24026.78</v>
      </c>
      <c r="O280" s="14" t="s">
        <v>17</v>
      </c>
      <c r="P280" s="16"/>
      <c r="Q280" s="17"/>
      <c r="R280" s="18"/>
      <c r="S280" s="19"/>
    </row>
    <row r="281" spans="1:19" s="5" customFormat="1" ht="25.5" x14ac:dyDescent="0.25">
      <c r="A281" s="11">
        <v>270</v>
      </c>
      <c r="B281" s="12" t="s">
        <v>555</v>
      </c>
      <c r="C281" s="12" t="s">
        <v>556</v>
      </c>
      <c r="D281" s="11">
        <v>0.78</v>
      </c>
      <c r="E281" s="13">
        <v>1</v>
      </c>
      <c r="F281" s="14">
        <v>1</v>
      </c>
      <c r="G281" s="15"/>
      <c r="H281" s="16">
        <f t="shared" si="101"/>
        <v>26772.7</v>
      </c>
      <c r="I281" s="16">
        <f t="shared" si="101"/>
        <v>26772.7</v>
      </c>
      <c r="J281" s="16">
        <f t="shared" si="101"/>
        <v>26772.7</v>
      </c>
      <c r="K281" s="16">
        <f t="shared" si="101"/>
        <v>26772.7</v>
      </c>
      <c r="L281" s="16">
        <f t="shared" si="101"/>
        <v>26772.7</v>
      </c>
      <c r="M281" s="16">
        <f t="shared" si="101"/>
        <v>26772.7</v>
      </c>
      <c r="N281" s="16">
        <f t="shared" si="101"/>
        <v>26772.7</v>
      </c>
      <c r="O281" s="14" t="s">
        <v>17</v>
      </c>
      <c r="P281" s="16"/>
      <c r="Q281" s="17"/>
      <c r="R281" s="18"/>
    </row>
    <row r="282" spans="1:19" s="5" customFormat="1" ht="25.5" x14ac:dyDescent="0.25">
      <c r="A282" s="11">
        <v>271</v>
      </c>
      <c r="B282" s="12" t="s">
        <v>557</v>
      </c>
      <c r="C282" s="12" t="s">
        <v>558</v>
      </c>
      <c r="D282" s="11">
        <v>1.7</v>
      </c>
      <c r="E282" s="13">
        <v>1</v>
      </c>
      <c r="F282" s="14"/>
      <c r="G282" s="15"/>
      <c r="H282" s="16">
        <f>ROUND($D$4*$D282*$E282*$H$11,2)</f>
        <v>46680.6</v>
      </c>
      <c r="I282" s="16">
        <f>ROUND($D$4*$D282*$E282*$I$11,2)</f>
        <v>58350.75</v>
      </c>
      <c r="J282" s="16">
        <f>ROUND($D$4*$D282*$E282*$J$11,2)</f>
        <v>52515.67</v>
      </c>
      <c r="K282" s="16">
        <f>ROUND($D$4*$D282*$E282*$K$11,2)</f>
        <v>61268.29</v>
      </c>
      <c r="L282" s="16">
        <f>ROUND($D$4*$D282*$E282*$L$11,2)</f>
        <v>70020.899999999994</v>
      </c>
      <c r="M282" s="16">
        <f>ROUND($D$4*$D282*$E282*$M$11,2)</f>
        <v>64185.82</v>
      </c>
      <c r="N282" s="16">
        <f>ROUND($D$4*$D282*$E282*$N$11,2)</f>
        <v>75855.97</v>
      </c>
      <c r="O282" s="14"/>
      <c r="P282" s="16"/>
      <c r="Q282" s="14" t="s">
        <v>17</v>
      </c>
      <c r="R282" s="18"/>
    </row>
    <row r="283" spans="1:19" s="5" customFormat="1" x14ac:dyDescent="0.25">
      <c r="A283" s="11">
        <v>272</v>
      </c>
      <c r="B283" s="12" t="s">
        <v>559</v>
      </c>
      <c r="C283" s="12" t="s">
        <v>560</v>
      </c>
      <c r="D283" s="11">
        <v>0.78</v>
      </c>
      <c r="E283" s="13">
        <v>1.4</v>
      </c>
      <c r="F283" s="14"/>
      <c r="G283" s="15"/>
      <c r="H283" s="16">
        <f>ROUND($D$4*$D283*$E283*$H$11,2)</f>
        <v>29985.42</v>
      </c>
      <c r="I283" s="16">
        <f>ROUND($D$4*$D283*$E283*$I$11,2)</f>
        <v>37481.78</v>
      </c>
      <c r="J283" s="16">
        <f>ROUND($D$4*$D283*$E283*$J$11,2)</f>
        <v>33733.599999999999</v>
      </c>
      <c r="K283" s="16">
        <f>ROUND($D$4*$D283*$E283*$K$11,2)</f>
        <v>39355.86</v>
      </c>
      <c r="L283" s="16">
        <f>ROUND($D$4*$D283*$E283*$L$11,2)</f>
        <v>44978.13</v>
      </c>
      <c r="M283" s="16">
        <f>ROUND($D$4*$D283*$E283*$M$11,2)</f>
        <v>41229.949999999997</v>
      </c>
      <c r="N283" s="16">
        <f>ROUND($D$4*$D283*$E283*$N$11,2)</f>
        <v>48726.31</v>
      </c>
      <c r="O283" s="14"/>
      <c r="P283" s="16"/>
      <c r="Q283" s="17"/>
      <c r="R283" s="18"/>
    </row>
    <row r="284" spans="1:19" s="5" customFormat="1" x14ac:dyDescent="0.25">
      <c r="A284" s="11">
        <v>273</v>
      </c>
      <c r="B284" s="12" t="s">
        <v>561</v>
      </c>
      <c r="C284" s="12" t="s">
        <v>562</v>
      </c>
      <c r="D284" s="11">
        <v>1.54</v>
      </c>
      <c r="E284" s="13">
        <v>1</v>
      </c>
      <c r="F284" s="14"/>
      <c r="G284" s="15"/>
      <c r="H284" s="16">
        <f>ROUND($D$4*$D284*$E284*$H$11,2)</f>
        <v>42287.13</v>
      </c>
      <c r="I284" s="16">
        <f>ROUND($D$4*$D284*$E284*$I$11,2)</f>
        <v>52858.91</v>
      </c>
      <c r="J284" s="16">
        <f>ROUND($D$4*$D284*$E284*$J$11,2)</f>
        <v>47573.02</v>
      </c>
      <c r="K284" s="16">
        <f>ROUND($D$4*$D284*$E284*$K$11,2)</f>
        <v>55501.86</v>
      </c>
      <c r="L284" s="16">
        <f>ROUND($D$4*$D284*$E284*$L$11,2)</f>
        <v>63430.7</v>
      </c>
      <c r="M284" s="16">
        <f>ROUND($D$4*$D284*$E284*$M$11,2)</f>
        <v>58144.81</v>
      </c>
      <c r="N284" s="16">
        <f>ROUND($D$4*$D284*$E284*$N$11,2)</f>
        <v>68716.59</v>
      </c>
      <c r="O284" s="14"/>
      <c r="P284" s="16"/>
      <c r="Q284" s="14" t="s">
        <v>17</v>
      </c>
      <c r="R284" s="18"/>
    </row>
    <row r="285" spans="1:19" s="5" customFormat="1" ht="25.5" x14ac:dyDescent="0.25">
      <c r="A285" s="11">
        <v>274</v>
      </c>
      <c r="B285" s="12" t="s">
        <v>563</v>
      </c>
      <c r="C285" s="12" t="s">
        <v>564</v>
      </c>
      <c r="D285" s="11">
        <v>0.75</v>
      </c>
      <c r="E285" s="13">
        <v>1</v>
      </c>
      <c r="F285" s="14">
        <v>1</v>
      </c>
      <c r="G285" s="15"/>
      <c r="H285" s="16">
        <f t="shared" ref="H285:N285" si="102">ROUND($D$4*$D285*$E285,2)</f>
        <v>25742.98</v>
      </c>
      <c r="I285" s="16">
        <f t="shared" si="102"/>
        <v>25742.98</v>
      </c>
      <c r="J285" s="16">
        <f t="shared" si="102"/>
        <v>25742.98</v>
      </c>
      <c r="K285" s="16">
        <f t="shared" si="102"/>
        <v>25742.98</v>
      </c>
      <c r="L285" s="16">
        <f t="shared" si="102"/>
        <v>25742.98</v>
      </c>
      <c r="M285" s="16">
        <f t="shared" si="102"/>
        <v>25742.98</v>
      </c>
      <c r="N285" s="16">
        <f t="shared" si="102"/>
        <v>25742.98</v>
      </c>
      <c r="O285" s="14" t="s">
        <v>17</v>
      </c>
      <c r="P285" s="16"/>
      <c r="Q285" s="17"/>
      <c r="R285" s="18"/>
    </row>
    <row r="286" spans="1:19" s="5" customFormat="1" x14ac:dyDescent="0.25">
      <c r="A286" s="11">
        <v>275</v>
      </c>
      <c r="B286" s="12" t="s">
        <v>565</v>
      </c>
      <c r="C286" s="12" t="s">
        <v>566</v>
      </c>
      <c r="D286" s="11">
        <v>0.89</v>
      </c>
      <c r="E286" s="13">
        <v>1.4</v>
      </c>
      <c r="F286" s="14"/>
      <c r="G286" s="15"/>
      <c r="H286" s="16">
        <f t="shared" ref="H286:H292" si="103">ROUND($D$4*$D286*$E286*$H$11,2)</f>
        <v>34214.129999999997</v>
      </c>
      <c r="I286" s="16">
        <f t="shared" ref="I286:I292" si="104">ROUND($D$4*$D286*$E286*$I$11,2)</f>
        <v>42767.67</v>
      </c>
      <c r="J286" s="16">
        <f t="shared" ref="J286:J292" si="105">ROUND($D$4*$D286*$E286*$J$11,2)</f>
        <v>38490.9</v>
      </c>
      <c r="K286" s="16">
        <f t="shared" ref="K286:K292" si="106">ROUND($D$4*$D286*$E286*$K$11,2)</f>
        <v>44906.05</v>
      </c>
      <c r="L286" s="16">
        <f t="shared" ref="L286:L292" si="107">ROUND($D$4*$D286*$E286*$L$11,2)</f>
        <v>51321.2</v>
      </c>
      <c r="M286" s="16">
        <f t="shared" ref="M286:M292" si="108">ROUND($D$4*$D286*$E286*$M$11,2)</f>
        <v>47044.43</v>
      </c>
      <c r="N286" s="16">
        <f t="shared" ref="N286:N292" si="109">ROUND($D$4*$D286*$E286*$N$11,2)</f>
        <v>55597.97</v>
      </c>
      <c r="O286" s="14"/>
      <c r="P286" s="16"/>
      <c r="Q286" s="17"/>
      <c r="R286" s="18"/>
    </row>
    <row r="287" spans="1:19" s="5" customFormat="1" x14ac:dyDescent="0.25">
      <c r="A287" s="11">
        <v>276</v>
      </c>
      <c r="B287" s="12" t="s">
        <v>567</v>
      </c>
      <c r="C287" s="12" t="s">
        <v>568</v>
      </c>
      <c r="D287" s="11">
        <v>0.53</v>
      </c>
      <c r="E287" s="13">
        <v>1</v>
      </c>
      <c r="F287" s="14"/>
      <c r="G287" s="15"/>
      <c r="H287" s="16">
        <f t="shared" si="103"/>
        <v>14553.36</v>
      </c>
      <c r="I287" s="16">
        <f t="shared" si="104"/>
        <v>18191.7</v>
      </c>
      <c r="J287" s="16">
        <f t="shared" si="105"/>
        <v>16372.53</v>
      </c>
      <c r="K287" s="16">
        <f t="shared" si="106"/>
        <v>19101.29</v>
      </c>
      <c r="L287" s="16">
        <f t="shared" si="107"/>
        <v>21830.04</v>
      </c>
      <c r="M287" s="16">
        <f t="shared" si="108"/>
        <v>20010.87</v>
      </c>
      <c r="N287" s="16">
        <f t="shared" si="109"/>
        <v>23649.22</v>
      </c>
      <c r="O287" s="14"/>
      <c r="P287" s="20" t="s">
        <v>17</v>
      </c>
      <c r="Q287" s="17"/>
      <c r="R287" s="18"/>
    </row>
    <row r="288" spans="1:19" s="5" customFormat="1" ht="25.5" x14ac:dyDescent="0.25">
      <c r="A288" s="11">
        <v>277</v>
      </c>
      <c r="B288" s="12" t="s">
        <v>569</v>
      </c>
      <c r="C288" s="12" t="s">
        <v>570</v>
      </c>
      <c r="D288" s="11">
        <v>4.07</v>
      </c>
      <c r="E288" s="13">
        <v>1</v>
      </c>
      <c r="F288" s="14"/>
      <c r="G288" s="15"/>
      <c r="H288" s="16">
        <f t="shared" si="103"/>
        <v>111758.85</v>
      </c>
      <c r="I288" s="16">
        <f t="shared" si="104"/>
        <v>139698.56</v>
      </c>
      <c r="J288" s="16">
        <f t="shared" si="105"/>
        <v>125728.7</v>
      </c>
      <c r="K288" s="16">
        <f t="shared" si="106"/>
        <v>146683.49</v>
      </c>
      <c r="L288" s="16">
        <f t="shared" si="107"/>
        <v>167638.26999999999</v>
      </c>
      <c r="M288" s="16">
        <f t="shared" si="108"/>
        <v>153668.41</v>
      </c>
      <c r="N288" s="16">
        <f t="shared" si="109"/>
        <v>181608.13</v>
      </c>
      <c r="O288" s="14"/>
      <c r="P288" s="16"/>
      <c r="Q288" s="17"/>
      <c r="R288" s="18"/>
      <c r="S288" s="19"/>
    </row>
    <row r="289" spans="1:19" s="5" customFormat="1" ht="25.5" x14ac:dyDescent="0.25">
      <c r="A289" s="11">
        <v>278</v>
      </c>
      <c r="B289" s="12" t="s">
        <v>571</v>
      </c>
      <c r="C289" s="12" t="s">
        <v>572</v>
      </c>
      <c r="D289" s="11">
        <v>1</v>
      </c>
      <c r="E289" s="13">
        <v>1</v>
      </c>
      <c r="F289" s="14"/>
      <c r="G289" s="15"/>
      <c r="H289" s="16">
        <f t="shared" si="103"/>
        <v>27459.18</v>
      </c>
      <c r="I289" s="16">
        <f t="shared" si="104"/>
        <v>34323.97</v>
      </c>
      <c r="J289" s="16">
        <f t="shared" si="105"/>
        <v>30891.57</v>
      </c>
      <c r="K289" s="16">
        <f t="shared" si="106"/>
        <v>36040.17</v>
      </c>
      <c r="L289" s="16">
        <f t="shared" si="107"/>
        <v>41188.76</v>
      </c>
      <c r="M289" s="16">
        <f t="shared" si="108"/>
        <v>37756.370000000003</v>
      </c>
      <c r="N289" s="16">
        <f t="shared" si="109"/>
        <v>44621.16</v>
      </c>
      <c r="O289" s="14"/>
      <c r="P289" s="16"/>
      <c r="Q289" s="17"/>
      <c r="R289" s="18"/>
      <c r="S289" s="19"/>
    </row>
    <row r="290" spans="1:19" s="5" customFormat="1" x14ac:dyDescent="0.25">
      <c r="A290" s="11">
        <v>279</v>
      </c>
      <c r="B290" s="12" t="s">
        <v>573</v>
      </c>
      <c r="C290" s="12" t="s">
        <v>574</v>
      </c>
      <c r="D290" s="11">
        <v>2.0499999999999998</v>
      </c>
      <c r="E290" s="13">
        <v>1</v>
      </c>
      <c r="F290" s="14"/>
      <c r="G290" s="15"/>
      <c r="H290" s="16">
        <f t="shared" si="103"/>
        <v>56291.31</v>
      </c>
      <c r="I290" s="16">
        <f t="shared" si="104"/>
        <v>70364.14</v>
      </c>
      <c r="J290" s="16">
        <f t="shared" si="105"/>
        <v>63327.72</v>
      </c>
      <c r="K290" s="16">
        <f t="shared" si="106"/>
        <v>73882.350000000006</v>
      </c>
      <c r="L290" s="16">
        <f t="shared" si="107"/>
        <v>84436.97</v>
      </c>
      <c r="M290" s="16">
        <f t="shared" si="108"/>
        <v>77400.55</v>
      </c>
      <c r="N290" s="16">
        <f t="shared" si="109"/>
        <v>91473.38</v>
      </c>
      <c r="O290" s="14"/>
      <c r="P290" s="16"/>
      <c r="Q290" s="17"/>
      <c r="R290" s="18"/>
    </row>
    <row r="291" spans="1:19" s="5" customFormat="1" ht="25.5" x14ac:dyDescent="0.25">
      <c r="A291" s="11">
        <v>280</v>
      </c>
      <c r="B291" s="12" t="s">
        <v>575</v>
      </c>
      <c r="C291" s="12" t="s">
        <v>576</v>
      </c>
      <c r="D291" s="11">
        <v>1.54</v>
      </c>
      <c r="E291" s="13">
        <v>1</v>
      </c>
      <c r="F291" s="14"/>
      <c r="G291" s="15"/>
      <c r="H291" s="16">
        <f t="shared" si="103"/>
        <v>42287.13</v>
      </c>
      <c r="I291" s="16">
        <f t="shared" si="104"/>
        <v>52858.91</v>
      </c>
      <c r="J291" s="16">
        <f t="shared" si="105"/>
        <v>47573.02</v>
      </c>
      <c r="K291" s="16">
        <f t="shared" si="106"/>
        <v>55501.86</v>
      </c>
      <c r="L291" s="16">
        <f t="shared" si="107"/>
        <v>63430.7</v>
      </c>
      <c r="M291" s="16">
        <f t="shared" si="108"/>
        <v>58144.81</v>
      </c>
      <c r="N291" s="16">
        <f t="shared" si="109"/>
        <v>68716.59</v>
      </c>
      <c r="O291" s="14"/>
      <c r="P291" s="16"/>
      <c r="Q291" s="14" t="s">
        <v>17</v>
      </c>
      <c r="R291" s="18"/>
      <c r="S291" s="19"/>
    </row>
    <row r="292" spans="1:19" s="5" customFormat="1" ht="25.5" x14ac:dyDescent="0.25">
      <c r="A292" s="11">
        <v>281</v>
      </c>
      <c r="B292" s="12" t="s">
        <v>577</v>
      </c>
      <c r="C292" s="12" t="s">
        <v>578</v>
      </c>
      <c r="D292" s="11">
        <v>1.92</v>
      </c>
      <c r="E292" s="13">
        <v>1</v>
      </c>
      <c r="F292" s="14"/>
      <c r="G292" s="15"/>
      <c r="H292" s="16">
        <f t="shared" si="103"/>
        <v>52721.62</v>
      </c>
      <c r="I292" s="16">
        <f t="shared" si="104"/>
        <v>65902.02</v>
      </c>
      <c r="J292" s="16">
        <f t="shared" si="105"/>
        <v>59311.82</v>
      </c>
      <c r="K292" s="16">
        <f t="shared" si="106"/>
        <v>69197.119999999995</v>
      </c>
      <c r="L292" s="16">
        <f t="shared" si="107"/>
        <v>79082.429999999993</v>
      </c>
      <c r="M292" s="16">
        <f t="shared" si="108"/>
        <v>72492.22</v>
      </c>
      <c r="N292" s="16">
        <f t="shared" si="109"/>
        <v>85672.63</v>
      </c>
      <c r="O292" s="14"/>
      <c r="P292" s="16"/>
      <c r="Q292" s="14" t="s">
        <v>17</v>
      </c>
      <c r="R292" s="18"/>
      <c r="S292" s="19"/>
    </row>
    <row r="293" spans="1:19" s="5" customFormat="1" ht="25.5" x14ac:dyDescent="0.25">
      <c r="A293" s="11">
        <v>282</v>
      </c>
      <c r="B293" s="12" t="s">
        <v>579</v>
      </c>
      <c r="C293" s="12" t="s">
        <v>580</v>
      </c>
      <c r="D293" s="11">
        <v>2.56</v>
      </c>
      <c r="E293" s="13">
        <v>1</v>
      </c>
      <c r="F293" s="14">
        <v>1</v>
      </c>
      <c r="G293" s="15"/>
      <c r="H293" s="16">
        <f t="shared" ref="H293:N294" si="110">ROUND($D$4*$D293*$E293,2)</f>
        <v>87869.36</v>
      </c>
      <c r="I293" s="16">
        <f t="shared" si="110"/>
        <v>87869.36</v>
      </c>
      <c r="J293" s="16">
        <f t="shared" si="110"/>
        <v>87869.36</v>
      </c>
      <c r="K293" s="16">
        <f t="shared" si="110"/>
        <v>87869.36</v>
      </c>
      <c r="L293" s="16">
        <f t="shared" si="110"/>
        <v>87869.36</v>
      </c>
      <c r="M293" s="16">
        <f t="shared" si="110"/>
        <v>87869.36</v>
      </c>
      <c r="N293" s="16">
        <f t="shared" si="110"/>
        <v>87869.36</v>
      </c>
      <c r="O293" s="14" t="s">
        <v>17</v>
      </c>
      <c r="P293" s="16"/>
      <c r="Q293" s="14" t="s">
        <v>17</v>
      </c>
      <c r="R293" s="18"/>
      <c r="S293" s="19"/>
    </row>
    <row r="294" spans="1:19" s="5" customFormat="1" ht="25.5" x14ac:dyDescent="0.25">
      <c r="A294" s="11">
        <v>283</v>
      </c>
      <c r="B294" s="12" t="s">
        <v>581</v>
      </c>
      <c r="C294" s="12" t="s">
        <v>582</v>
      </c>
      <c r="D294" s="11">
        <v>4.12</v>
      </c>
      <c r="E294" s="13">
        <v>1</v>
      </c>
      <c r="F294" s="14">
        <v>1</v>
      </c>
      <c r="G294" s="15"/>
      <c r="H294" s="16">
        <f t="shared" si="110"/>
        <v>141414.76</v>
      </c>
      <c r="I294" s="16">
        <f t="shared" si="110"/>
        <v>141414.76</v>
      </c>
      <c r="J294" s="16">
        <f t="shared" si="110"/>
        <v>141414.76</v>
      </c>
      <c r="K294" s="16">
        <f t="shared" si="110"/>
        <v>141414.76</v>
      </c>
      <c r="L294" s="16">
        <f t="shared" si="110"/>
        <v>141414.76</v>
      </c>
      <c r="M294" s="16">
        <f t="shared" si="110"/>
        <v>141414.76</v>
      </c>
      <c r="N294" s="16">
        <f t="shared" si="110"/>
        <v>141414.76</v>
      </c>
      <c r="O294" s="14" t="s">
        <v>17</v>
      </c>
      <c r="P294" s="16"/>
      <c r="Q294" s="14" t="s">
        <v>17</v>
      </c>
      <c r="R294" s="18"/>
      <c r="S294" s="19"/>
    </row>
    <row r="295" spans="1:19" s="5" customFormat="1" x14ac:dyDescent="0.25">
      <c r="A295" s="11">
        <v>284</v>
      </c>
      <c r="B295" s="12" t="s">
        <v>583</v>
      </c>
      <c r="C295" s="12" t="s">
        <v>584</v>
      </c>
      <c r="D295" s="11">
        <v>0.99</v>
      </c>
      <c r="E295" s="13">
        <v>1</v>
      </c>
      <c r="F295" s="14"/>
      <c r="G295" s="15"/>
      <c r="H295" s="16">
        <f>ROUND($D$4*$D295*$E295*$H$11,2)</f>
        <v>27184.58</v>
      </c>
      <c r="I295" s="16">
        <f>ROUND($D$4*$D295*$E295*$I$11,2)</f>
        <v>33980.730000000003</v>
      </c>
      <c r="J295" s="16">
        <f>ROUND($D$4*$D295*$E295*$J$11,2)</f>
        <v>30582.66</v>
      </c>
      <c r="K295" s="16">
        <f>ROUND($D$4*$D295*$E295*$K$11,2)</f>
        <v>35679.769999999997</v>
      </c>
      <c r="L295" s="16">
        <f>ROUND($D$4*$D295*$E295*$L$11,2)</f>
        <v>40776.879999999997</v>
      </c>
      <c r="M295" s="16">
        <f>ROUND($D$4*$D295*$E295*$M$11,2)</f>
        <v>37378.800000000003</v>
      </c>
      <c r="N295" s="16">
        <f>ROUND($D$4*$D295*$E295*$N$11,2)</f>
        <v>44174.95</v>
      </c>
      <c r="O295" s="14"/>
      <c r="P295" s="16"/>
      <c r="Q295" s="17"/>
      <c r="R295" s="18"/>
    </row>
    <row r="296" spans="1:19" s="5" customFormat="1" x14ac:dyDescent="0.25">
      <c r="A296" s="11">
        <v>285</v>
      </c>
      <c r="B296" s="12" t="s">
        <v>585</v>
      </c>
      <c r="C296" s="12" t="s">
        <v>586</v>
      </c>
      <c r="D296" s="11">
        <v>1.52</v>
      </c>
      <c r="E296" s="13">
        <v>1</v>
      </c>
      <c r="F296" s="14">
        <v>1</v>
      </c>
      <c r="G296" s="15"/>
      <c r="H296" s="16">
        <f t="shared" ref="H296:N299" si="111">ROUND($D$4*$D296*$E296,2)</f>
        <v>52172.43</v>
      </c>
      <c r="I296" s="16">
        <f t="shared" si="111"/>
        <v>52172.43</v>
      </c>
      <c r="J296" s="16">
        <f t="shared" si="111"/>
        <v>52172.43</v>
      </c>
      <c r="K296" s="16">
        <f t="shared" si="111"/>
        <v>52172.43</v>
      </c>
      <c r="L296" s="16">
        <f t="shared" si="111"/>
        <v>52172.43</v>
      </c>
      <c r="M296" s="16">
        <f t="shared" si="111"/>
        <v>52172.43</v>
      </c>
      <c r="N296" s="16">
        <f t="shared" si="111"/>
        <v>52172.43</v>
      </c>
      <c r="O296" s="14" t="s">
        <v>17</v>
      </c>
      <c r="P296" s="16"/>
      <c r="Q296" s="17"/>
      <c r="R296" s="18"/>
    </row>
    <row r="297" spans="1:19" s="5" customFormat="1" ht="25.5" x14ac:dyDescent="0.25">
      <c r="A297" s="11">
        <v>286</v>
      </c>
      <c r="B297" s="12" t="s">
        <v>587</v>
      </c>
      <c r="C297" s="12" t="s">
        <v>588</v>
      </c>
      <c r="D297" s="11">
        <v>0.69</v>
      </c>
      <c r="E297" s="13">
        <v>1</v>
      </c>
      <c r="F297" s="14">
        <v>1</v>
      </c>
      <c r="G297" s="15"/>
      <c r="H297" s="16">
        <f t="shared" si="111"/>
        <v>23683.54</v>
      </c>
      <c r="I297" s="16">
        <f t="shared" si="111"/>
        <v>23683.54</v>
      </c>
      <c r="J297" s="16">
        <f t="shared" si="111"/>
        <v>23683.54</v>
      </c>
      <c r="K297" s="16">
        <f t="shared" si="111"/>
        <v>23683.54</v>
      </c>
      <c r="L297" s="16">
        <f t="shared" si="111"/>
        <v>23683.54</v>
      </c>
      <c r="M297" s="16">
        <f t="shared" si="111"/>
        <v>23683.54</v>
      </c>
      <c r="N297" s="16">
        <f t="shared" si="111"/>
        <v>23683.54</v>
      </c>
      <c r="O297" s="14" t="s">
        <v>17</v>
      </c>
      <c r="P297" s="16"/>
      <c r="Q297" s="17"/>
      <c r="R297" s="18"/>
    </row>
    <row r="298" spans="1:19" s="5" customFormat="1" ht="25.5" x14ac:dyDescent="0.25">
      <c r="A298" s="11">
        <v>287</v>
      </c>
      <c r="B298" s="12" t="s">
        <v>589</v>
      </c>
      <c r="C298" s="12" t="s">
        <v>590</v>
      </c>
      <c r="D298" s="11">
        <v>0.56000000000000005</v>
      </c>
      <c r="E298" s="13">
        <v>1</v>
      </c>
      <c r="F298" s="14">
        <v>1</v>
      </c>
      <c r="G298" s="15"/>
      <c r="H298" s="16">
        <f t="shared" si="111"/>
        <v>19221.419999999998</v>
      </c>
      <c r="I298" s="16">
        <f t="shared" si="111"/>
        <v>19221.419999999998</v>
      </c>
      <c r="J298" s="16">
        <f t="shared" si="111"/>
        <v>19221.419999999998</v>
      </c>
      <c r="K298" s="16">
        <f t="shared" si="111"/>
        <v>19221.419999999998</v>
      </c>
      <c r="L298" s="16">
        <f t="shared" si="111"/>
        <v>19221.419999999998</v>
      </c>
      <c r="M298" s="16">
        <f t="shared" si="111"/>
        <v>19221.419999999998</v>
      </c>
      <c r="N298" s="16">
        <f t="shared" si="111"/>
        <v>19221.419999999998</v>
      </c>
      <c r="O298" s="14" t="s">
        <v>17</v>
      </c>
      <c r="P298" s="16"/>
      <c r="Q298" s="17"/>
      <c r="R298" s="18"/>
    </row>
    <row r="299" spans="1:19" s="5" customFormat="1" x14ac:dyDescent="0.25">
      <c r="A299" s="11">
        <v>288</v>
      </c>
      <c r="B299" s="12" t="s">
        <v>591</v>
      </c>
      <c r="C299" s="12" t="s">
        <v>592</v>
      </c>
      <c r="D299" s="11">
        <v>0.74</v>
      </c>
      <c r="E299" s="13">
        <v>1</v>
      </c>
      <c r="F299" s="14">
        <v>1</v>
      </c>
      <c r="G299" s="15"/>
      <c r="H299" s="16">
        <f t="shared" si="111"/>
        <v>25399.74</v>
      </c>
      <c r="I299" s="16">
        <f t="shared" si="111"/>
        <v>25399.74</v>
      </c>
      <c r="J299" s="16">
        <f t="shared" si="111"/>
        <v>25399.74</v>
      </c>
      <c r="K299" s="16">
        <f t="shared" si="111"/>
        <v>25399.74</v>
      </c>
      <c r="L299" s="16">
        <f t="shared" si="111"/>
        <v>25399.74</v>
      </c>
      <c r="M299" s="16">
        <f t="shared" si="111"/>
        <v>25399.74</v>
      </c>
      <c r="N299" s="16">
        <f t="shared" si="111"/>
        <v>25399.74</v>
      </c>
      <c r="O299" s="14" t="s">
        <v>17</v>
      </c>
      <c r="P299" s="16"/>
      <c r="Q299" s="17"/>
      <c r="R299" s="18"/>
    </row>
    <row r="300" spans="1:19" s="5" customFormat="1" ht="25.5" x14ac:dyDescent="0.25">
      <c r="A300" s="11">
        <v>289</v>
      </c>
      <c r="B300" s="12" t="s">
        <v>593</v>
      </c>
      <c r="C300" s="12" t="s">
        <v>594</v>
      </c>
      <c r="D300" s="11">
        <v>1.44</v>
      </c>
      <c r="E300" s="13">
        <v>1</v>
      </c>
      <c r="F300" s="14"/>
      <c r="G300" s="15"/>
      <c r="H300" s="16">
        <f t="shared" ref="H300:H305" si="112">ROUND($D$4*$D300*$E300*$H$11,2)</f>
        <v>39541.21</v>
      </c>
      <c r="I300" s="16">
        <f t="shared" ref="I300:I305" si="113">ROUND($D$4*$D300*$E300*$I$11,2)</f>
        <v>49426.52</v>
      </c>
      <c r="J300" s="16">
        <f t="shared" ref="J300:J305" si="114">ROUND($D$4*$D300*$E300*$J$11,2)</f>
        <v>44483.87</v>
      </c>
      <c r="K300" s="16">
        <f t="shared" ref="K300:K305" si="115">ROUND($D$4*$D300*$E300*$K$11,2)</f>
        <v>51897.84</v>
      </c>
      <c r="L300" s="16">
        <f t="shared" ref="L300:L305" si="116">ROUND($D$4*$D300*$E300*$L$11,2)</f>
        <v>59311.82</v>
      </c>
      <c r="M300" s="16">
        <f t="shared" ref="M300:M305" si="117">ROUND($D$4*$D300*$E300*$M$11,2)</f>
        <v>54369.17</v>
      </c>
      <c r="N300" s="16">
        <f t="shared" ref="N300:N305" si="118">ROUND($D$4*$D300*$E300*$N$11,2)</f>
        <v>64254.47</v>
      </c>
      <c r="O300" s="14"/>
      <c r="P300" s="16"/>
      <c r="Q300" s="17"/>
      <c r="R300" s="18"/>
    </row>
    <row r="301" spans="1:19" s="5" customFormat="1" x14ac:dyDescent="0.25">
      <c r="A301" s="11">
        <v>290</v>
      </c>
      <c r="B301" s="12" t="s">
        <v>595</v>
      </c>
      <c r="C301" s="12" t="s">
        <v>596</v>
      </c>
      <c r="D301" s="11">
        <v>7.07</v>
      </c>
      <c r="E301" s="13">
        <v>1</v>
      </c>
      <c r="F301" s="14"/>
      <c r="G301" s="15"/>
      <c r="H301" s="16">
        <f t="shared" si="112"/>
        <v>194136.37</v>
      </c>
      <c r="I301" s="16">
        <f t="shared" si="113"/>
        <v>242670.47</v>
      </c>
      <c r="J301" s="16">
        <f t="shared" si="114"/>
        <v>218403.42</v>
      </c>
      <c r="K301" s="16">
        <f t="shared" si="115"/>
        <v>254803.99</v>
      </c>
      <c r="L301" s="16">
        <f t="shared" si="116"/>
        <v>291204.56</v>
      </c>
      <c r="M301" s="16">
        <f t="shared" si="117"/>
        <v>266937.51</v>
      </c>
      <c r="N301" s="16">
        <f t="shared" si="118"/>
        <v>315471.61</v>
      </c>
      <c r="O301" s="14"/>
      <c r="P301" s="16"/>
      <c r="Q301" s="14" t="s">
        <v>17</v>
      </c>
      <c r="R301" s="18"/>
      <c r="S301" s="19"/>
    </row>
    <row r="302" spans="1:19" s="5" customFormat="1" x14ac:dyDescent="0.25">
      <c r="A302" s="11">
        <v>291</v>
      </c>
      <c r="B302" s="12" t="s">
        <v>597</v>
      </c>
      <c r="C302" s="12" t="s">
        <v>598</v>
      </c>
      <c r="D302" s="11">
        <v>4.46</v>
      </c>
      <c r="E302" s="13">
        <v>1</v>
      </c>
      <c r="F302" s="14"/>
      <c r="G302" s="15"/>
      <c r="H302" s="16">
        <f t="shared" si="112"/>
        <v>122467.92</v>
      </c>
      <c r="I302" s="16">
        <f t="shared" si="113"/>
        <v>153084.91</v>
      </c>
      <c r="J302" s="16">
        <f t="shared" si="114"/>
        <v>137776.42000000001</v>
      </c>
      <c r="K302" s="16">
        <f t="shared" si="115"/>
        <v>160739.15</v>
      </c>
      <c r="L302" s="16">
        <f t="shared" si="116"/>
        <v>183701.89</v>
      </c>
      <c r="M302" s="16">
        <f t="shared" si="117"/>
        <v>168393.4</v>
      </c>
      <c r="N302" s="16">
        <f t="shared" si="118"/>
        <v>199010.38</v>
      </c>
      <c r="O302" s="14"/>
      <c r="P302" s="16"/>
      <c r="Q302" s="14" t="s">
        <v>17</v>
      </c>
      <c r="R302" s="18"/>
      <c r="S302" s="19"/>
    </row>
    <row r="303" spans="1:19" s="5" customFormat="1" x14ac:dyDescent="0.25">
      <c r="A303" s="11">
        <v>292</v>
      </c>
      <c r="B303" s="12" t="s">
        <v>599</v>
      </c>
      <c r="C303" s="12" t="s">
        <v>600</v>
      </c>
      <c r="D303" s="11">
        <v>0.79</v>
      </c>
      <c r="E303" s="13">
        <v>1</v>
      </c>
      <c r="F303" s="14"/>
      <c r="G303" s="15"/>
      <c r="H303" s="16">
        <f t="shared" si="112"/>
        <v>21692.75</v>
      </c>
      <c r="I303" s="16">
        <f t="shared" si="113"/>
        <v>27115.94</v>
      </c>
      <c r="J303" s="16">
        <f t="shared" si="114"/>
        <v>24404.34</v>
      </c>
      <c r="K303" s="16">
        <f t="shared" si="115"/>
        <v>28471.73</v>
      </c>
      <c r="L303" s="16">
        <f t="shared" si="116"/>
        <v>32539.119999999999</v>
      </c>
      <c r="M303" s="16">
        <f t="shared" si="117"/>
        <v>29827.53</v>
      </c>
      <c r="N303" s="16">
        <f t="shared" si="118"/>
        <v>35250.720000000001</v>
      </c>
      <c r="O303" s="14"/>
      <c r="P303" s="16"/>
      <c r="Q303" s="14" t="s">
        <v>17</v>
      </c>
      <c r="R303" s="18"/>
    </row>
    <row r="304" spans="1:19" s="5" customFormat="1" x14ac:dyDescent="0.25">
      <c r="A304" s="11">
        <v>293</v>
      </c>
      <c r="B304" s="12" t="s">
        <v>601</v>
      </c>
      <c r="C304" s="12" t="s">
        <v>602</v>
      </c>
      <c r="D304" s="11">
        <v>0.93</v>
      </c>
      <c r="E304" s="13">
        <v>1</v>
      </c>
      <c r="F304" s="14"/>
      <c r="G304" s="15"/>
      <c r="H304" s="16">
        <f t="shared" si="112"/>
        <v>25537.03</v>
      </c>
      <c r="I304" s="16">
        <f t="shared" si="113"/>
        <v>31921.29</v>
      </c>
      <c r="J304" s="16">
        <f t="shared" si="114"/>
        <v>28729.16</v>
      </c>
      <c r="K304" s="16">
        <f t="shared" si="115"/>
        <v>33517.360000000001</v>
      </c>
      <c r="L304" s="16">
        <f t="shared" si="116"/>
        <v>38305.550000000003</v>
      </c>
      <c r="M304" s="16">
        <f t="shared" si="117"/>
        <v>35113.42</v>
      </c>
      <c r="N304" s="16">
        <f t="shared" si="118"/>
        <v>41497.68</v>
      </c>
      <c r="O304" s="14"/>
      <c r="P304" s="16"/>
      <c r="Q304" s="14" t="s">
        <v>17</v>
      </c>
      <c r="R304" s="18"/>
    </row>
    <row r="305" spans="1:19" s="5" customFormat="1" x14ac:dyDescent="0.25">
      <c r="A305" s="11">
        <v>294</v>
      </c>
      <c r="B305" s="12" t="s">
        <v>603</v>
      </c>
      <c r="C305" s="12" t="s">
        <v>604</v>
      </c>
      <c r="D305" s="11">
        <v>1.37</v>
      </c>
      <c r="E305" s="13">
        <v>1</v>
      </c>
      <c r="F305" s="14"/>
      <c r="G305" s="15"/>
      <c r="H305" s="16">
        <f t="shared" si="112"/>
        <v>37619.07</v>
      </c>
      <c r="I305" s="16">
        <f t="shared" si="113"/>
        <v>47023.839999999997</v>
      </c>
      <c r="J305" s="16">
        <f t="shared" si="114"/>
        <v>42321.46</v>
      </c>
      <c r="K305" s="16">
        <f t="shared" si="115"/>
        <v>49375.03</v>
      </c>
      <c r="L305" s="16">
        <f t="shared" si="116"/>
        <v>56428.61</v>
      </c>
      <c r="M305" s="16">
        <f t="shared" si="117"/>
        <v>51726.22</v>
      </c>
      <c r="N305" s="16">
        <f t="shared" si="118"/>
        <v>61130.99</v>
      </c>
      <c r="O305" s="14"/>
      <c r="P305" s="16"/>
      <c r="Q305" s="14" t="s">
        <v>17</v>
      </c>
      <c r="R305" s="18"/>
    </row>
    <row r="306" spans="1:19" s="5" customFormat="1" x14ac:dyDescent="0.25">
      <c r="A306" s="11">
        <v>295</v>
      </c>
      <c r="B306" s="12" t="s">
        <v>605</v>
      </c>
      <c r="C306" s="12" t="s">
        <v>606</v>
      </c>
      <c r="D306" s="11">
        <v>2.42</v>
      </c>
      <c r="E306" s="13">
        <v>1</v>
      </c>
      <c r="F306" s="14">
        <v>1</v>
      </c>
      <c r="G306" s="15"/>
      <c r="H306" s="16">
        <f t="shared" ref="H306:N307" si="119">ROUND($D$4*$D306*$E306,2)</f>
        <v>83064.009999999995</v>
      </c>
      <c r="I306" s="16">
        <f t="shared" si="119"/>
        <v>83064.009999999995</v>
      </c>
      <c r="J306" s="16">
        <f t="shared" si="119"/>
        <v>83064.009999999995</v>
      </c>
      <c r="K306" s="16">
        <f t="shared" si="119"/>
        <v>83064.009999999995</v>
      </c>
      <c r="L306" s="16">
        <f t="shared" si="119"/>
        <v>83064.009999999995</v>
      </c>
      <c r="M306" s="16">
        <f t="shared" si="119"/>
        <v>83064.009999999995</v>
      </c>
      <c r="N306" s="16">
        <f t="shared" si="119"/>
        <v>83064.009999999995</v>
      </c>
      <c r="O306" s="14" t="s">
        <v>17</v>
      </c>
      <c r="P306" s="16"/>
      <c r="Q306" s="14" t="s">
        <v>17</v>
      </c>
      <c r="R306" s="18"/>
      <c r="S306" s="19"/>
    </row>
    <row r="307" spans="1:19" s="5" customFormat="1" x14ac:dyDescent="0.25">
      <c r="A307" s="11">
        <v>296</v>
      </c>
      <c r="B307" s="12" t="s">
        <v>607</v>
      </c>
      <c r="C307" s="12" t="s">
        <v>608</v>
      </c>
      <c r="D307" s="11">
        <v>3.15</v>
      </c>
      <c r="E307" s="13">
        <v>1.4</v>
      </c>
      <c r="F307" s="14">
        <v>1</v>
      </c>
      <c r="G307" s="15"/>
      <c r="H307" s="16">
        <f t="shared" si="119"/>
        <v>151368.71</v>
      </c>
      <c r="I307" s="16">
        <f t="shared" si="119"/>
        <v>151368.71</v>
      </c>
      <c r="J307" s="16">
        <f t="shared" si="119"/>
        <v>151368.71</v>
      </c>
      <c r="K307" s="16">
        <f t="shared" si="119"/>
        <v>151368.71</v>
      </c>
      <c r="L307" s="16">
        <f t="shared" si="119"/>
        <v>151368.71</v>
      </c>
      <c r="M307" s="16">
        <f t="shared" si="119"/>
        <v>151368.71</v>
      </c>
      <c r="N307" s="16">
        <f t="shared" si="119"/>
        <v>151368.71</v>
      </c>
      <c r="O307" s="14" t="s">
        <v>17</v>
      </c>
      <c r="P307" s="16"/>
      <c r="Q307" s="14" t="s">
        <v>17</v>
      </c>
      <c r="R307" s="18"/>
    </row>
    <row r="308" spans="1:19" s="5" customFormat="1" ht="25.5" x14ac:dyDescent="0.25">
      <c r="A308" s="11">
        <v>297</v>
      </c>
      <c r="B308" s="12" t="s">
        <v>609</v>
      </c>
      <c r="C308" s="12" t="s">
        <v>610</v>
      </c>
      <c r="D308" s="11">
        <v>0.86</v>
      </c>
      <c r="E308" s="13">
        <v>1</v>
      </c>
      <c r="F308" s="14"/>
      <c r="G308" s="15"/>
      <c r="H308" s="16">
        <f>ROUND($D$4*$D308*$E308*$H$11,2)</f>
        <v>23614.89</v>
      </c>
      <c r="I308" s="16">
        <f>ROUND($D$4*$D308*$E308*$I$11,2)</f>
        <v>29518.61</v>
      </c>
      <c r="J308" s="16">
        <f>ROUND($D$4*$D308*$E308*$J$11,2)</f>
        <v>26566.75</v>
      </c>
      <c r="K308" s="16">
        <f>ROUND($D$4*$D308*$E308*$K$11,2)</f>
        <v>30994.54</v>
      </c>
      <c r="L308" s="16">
        <f>ROUND($D$4*$D308*$E308*$L$11,2)</f>
        <v>35422.339999999997</v>
      </c>
      <c r="M308" s="16">
        <f>ROUND($D$4*$D308*$E308*$M$11,2)</f>
        <v>32470.48</v>
      </c>
      <c r="N308" s="16">
        <f>ROUND($D$4*$D308*$E308*$N$11,2)</f>
        <v>38374.199999999997</v>
      </c>
      <c r="O308" s="14"/>
      <c r="P308" s="16"/>
      <c r="Q308" s="17"/>
      <c r="R308" s="18"/>
    </row>
    <row r="309" spans="1:19" s="5" customFormat="1" ht="25.5" x14ac:dyDescent="0.25">
      <c r="A309" s="11">
        <v>298</v>
      </c>
      <c r="B309" s="12" t="s">
        <v>611</v>
      </c>
      <c r="C309" s="12" t="s">
        <v>612</v>
      </c>
      <c r="D309" s="11">
        <v>0.49</v>
      </c>
      <c r="E309" s="13">
        <v>1</v>
      </c>
      <c r="F309" s="14"/>
      <c r="G309" s="15"/>
      <c r="H309" s="16">
        <f>ROUND($D$4*$D309*$E309*$H$11,2)</f>
        <v>13455</v>
      </c>
      <c r="I309" s="16">
        <f>ROUND($D$4*$D309*$E309*$I$11,2)</f>
        <v>16818.75</v>
      </c>
      <c r="J309" s="16">
        <f>ROUND($D$4*$D309*$E309*$J$11,2)</f>
        <v>15136.87</v>
      </c>
      <c r="K309" s="16">
        <f>ROUND($D$4*$D309*$E309*$K$11,2)</f>
        <v>17659.68</v>
      </c>
      <c r="L309" s="16">
        <f>ROUND($D$4*$D309*$E309*$L$11,2)</f>
        <v>20182.490000000002</v>
      </c>
      <c r="M309" s="16">
        <f>ROUND($D$4*$D309*$E309*$M$11,2)</f>
        <v>18500.62</v>
      </c>
      <c r="N309" s="16">
        <f>ROUND($D$4*$D309*$E309*$N$11,2)</f>
        <v>21864.37</v>
      </c>
      <c r="O309" s="14"/>
      <c r="P309" s="16"/>
      <c r="Q309" s="17"/>
      <c r="R309" s="18"/>
    </row>
    <row r="310" spans="1:19" s="5" customFormat="1" ht="38.25" x14ac:dyDescent="0.25">
      <c r="A310" s="11">
        <v>299</v>
      </c>
      <c r="B310" s="12" t="s">
        <v>613</v>
      </c>
      <c r="C310" s="12" t="s">
        <v>614</v>
      </c>
      <c r="D310" s="11">
        <v>0.64</v>
      </c>
      <c r="E310" s="13">
        <v>1</v>
      </c>
      <c r="F310" s="14"/>
      <c r="G310" s="15"/>
      <c r="H310" s="16">
        <f>ROUND($D$4*$D310*$E310*$H$11,2)</f>
        <v>17573.87</v>
      </c>
      <c r="I310" s="16">
        <f>ROUND($D$4*$D310*$E310*$I$11,2)</f>
        <v>21967.34</v>
      </c>
      <c r="J310" s="16">
        <f>ROUND($D$4*$D310*$E310*$J$11,2)</f>
        <v>19770.61</v>
      </c>
      <c r="K310" s="16">
        <f>ROUND($D$4*$D310*$E310*$K$11,2)</f>
        <v>23065.71</v>
      </c>
      <c r="L310" s="16">
        <f>ROUND($D$4*$D310*$E310*$L$11,2)</f>
        <v>26360.81</v>
      </c>
      <c r="M310" s="16">
        <f>ROUND($D$4*$D310*$E310*$M$11,2)</f>
        <v>24164.07</v>
      </c>
      <c r="N310" s="16">
        <f>ROUND($D$4*$D310*$E310*$N$11,2)</f>
        <v>28557.54</v>
      </c>
      <c r="O310" s="14"/>
      <c r="P310" s="16"/>
      <c r="Q310" s="17"/>
      <c r="R310" s="18"/>
      <c r="S310" s="19"/>
    </row>
    <row r="311" spans="1:19" s="5" customFormat="1" x14ac:dyDescent="0.25">
      <c r="A311" s="11">
        <v>300</v>
      </c>
      <c r="B311" s="12" t="s">
        <v>615</v>
      </c>
      <c r="C311" s="12" t="s">
        <v>616</v>
      </c>
      <c r="D311" s="11">
        <v>0.73</v>
      </c>
      <c r="E311" s="13">
        <v>1</v>
      </c>
      <c r="F311" s="14">
        <v>1</v>
      </c>
      <c r="G311" s="15"/>
      <c r="H311" s="16">
        <f t="shared" ref="H311:N311" si="120">ROUND($D$4*$D311*$E311,2)</f>
        <v>25056.5</v>
      </c>
      <c r="I311" s="16">
        <f t="shared" si="120"/>
        <v>25056.5</v>
      </c>
      <c r="J311" s="16">
        <f t="shared" si="120"/>
        <v>25056.5</v>
      </c>
      <c r="K311" s="16">
        <f t="shared" si="120"/>
        <v>25056.5</v>
      </c>
      <c r="L311" s="16">
        <f t="shared" si="120"/>
        <v>25056.5</v>
      </c>
      <c r="M311" s="16">
        <f t="shared" si="120"/>
        <v>25056.5</v>
      </c>
      <c r="N311" s="16">
        <f t="shared" si="120"/>
        <v>25056.5</v>
      </c>
      <c r="O311" s="14" t="s">
        <v>17</v>
      </c>
      <c r="P311" s="16"/>
      <c r="Q311" s="17"/>
      <c r="R311" s="18"/>
      <c r="S311" s="19"/>
    </row>
    <row r="312" spans="1:19" s="5" customFormat="1" ht="25.5" x14ac:dyDescent="0.25">
      <c r="A312" s="11">
        <v>301</v>
      </c>
      <c r="B312" s="12" t="s">
        <v>617</v>
      </c>
      <c r="C312" s="12" t="s">
        <v>618</v>
      </c>
      <c r="D312" s="11">
        <v>0.67</v>
      </c>
      <c r="E312" s="13">
        <v>1</v>
      </c>
      <c r="F312" s="14"/>
      <c r="G312" s="15"/>
      <c r="H312" s="16">
        <f>ROUND($D$4*$D312*$E312*$H$11,2)</f>
        <v>18397.650000000001</v>
      </c>
      <c r="I312" s="16">
        <f>ROUND($D$4*$D312*$E312*$I$11,2)</f>
        <v>22997.06</v>
      </c>
      <c r="J312" s="16">
        <f>ROUND($D$4*$D312*$E312*$J$11,2)</f>
        <v>20697.349999999999</v>
      </c>
      <c r="K312" s="16">
        <f>ROUND($D$4*$D312*$E312*$K$11,2)</f>
        <v>24146.91</v>
      </c>
      <c r="L312" s="16">
        <f>ROUND($D$4*$D312*$E312*$L$11,2)</f>
        <v>27596.47</v>
      </c>
      <c r="M312" s="16">
        <f>ROUND($D$4*$D312*$E312*$M$11,2)</f>
        <v>25296.77</v>
      </c>
      <c r="N312" s="16">
        <f>ROUND($D$4*$D312*$E312*$N$11,2)</f>
        <v>29896.18</v>
      </c>
      <c r="O312" s="14"/>
      <c r="P312" s="16"/>
      <c r="Q312" s="17"/>
      <c r="R312" s="18"/>
    </row>
    <row r="313" spans="1:19" s="5" customFormat="1" x14ac:dyDescent="0.25">
      <c r="A313" s="11">
        <v>302</v>
      </c>
      <c r="B313" s="12" t="s">
        <v>619</v>
      </c>
      <c r="C313" s="12" t="s">
        <v>620</v>
      </c>
      <c r="D313" s="11">
        <v>1.2</v>
      </c>
      <c r="E313" s="13">
        <v>1</v>
      </c>
      <c r="F313" s="14"/>
      <c r="G313" s="15"/>
      <c r="H313" s="16">
        <f>ROUND($D$4*$D313*$E313*$H$11,2)</f>
        <v>32951.01</v>
      </c>
      <c r="I313" s="16">
        <f>ROUND($D$4*$D313*$E313*$I$11,2)</f>
        <v>41188.76</v>
      </c>
      <c r="J313" s="16">
        <f>ROUND($D$4*$D313*$E313*$J$11,2)</f>
        <v>37069.89</v>
      </c>
      <c r="K313" s="16">
        <f>ROUND($D$4*$D313*$E313*$K$11,2)</f>
        <v>43248.2</v>
      </c>
      <c r="L313" s="16">
        <f>ROUND($D$4*$D313*$E313*$L$11,2)</f>
        <v>49426.52</v>
      </c>
      <c r="M313" s="16">
        <f>ROUND($D$4*$D313*$E313*$M$11,2)</f>
        <v>45307.64</v>
      </c>
      <c r="N313" s="16">
        <f>ROUND($D$4*$D313*$E313*$N$11,2)</f>
        <v>53545.39</v>
      </c>
      <c r="O313" s="14"/>
      <c r="P313" s="20" t="s">
        <v>17</v>
      </c>
      <c r="Q313" s="14" t="s">
        <v>17</v>
      </c>
      <c r="R313" s="18"/>
    </row>
    <row r="314" spans="1:19" s="5" customFormat="1" x14ac:dyDescent="0.25">
      <c r="A314" s="11">
        <v>303</v>
      </c>
      <c r="B314" s="12" t="s">
        <v>621</v>
      </c>
      <c r="C314" s="12" t="s">
        <v>622</v>
      </c>
      <c r="D314" s="11">
        <v>1.42</v>
      </c>
      <c r="E314" s="13">
        <v>1</v>
      </c>
      <c r="F314" s="14"/>
      <c r="G314" s="15"/>
      <c r="H314" s="16">
        <f>ROUND($D$4*$D314*$E314*$H$11,2)</f>
        <v>38992.03</v>
      </c>
      <c r="I314" s="16">
        <f>ROUND($D$4*$D314*$E314*$I$11,2)</f>
        <v>48740.04</v>
      </c>
      <c r="J314" s="16">
        <f>ROUND($D$4*$D314*$E314*$J$11,2)</f>
        <v>43866.03</v>
      </c>
      <c r="K314" s="16">
        <f>ROUND($D$4*$D314*$E314*$K$11,2)</f>
        <v>51177.04</v>
      </c>
      <c r="L314" s="16">
        <f>ROUND($D$4*$D314*$E314*$L$11,2)</f>
        <v>58488.04</v>
      </c>
      <c r="M314" s="16">
        <f>ROUND($D$4*$D314*$E314*$M$11,2)</f>
        <v>53614.04</v>
      </c>
      <c r="N314" s="16">
        <f>ROUND($D$4*$D314*$E314*$N$11,2)</f>
        <v>63362.05</v>
      </c>
      <c r="O314" s="14"/>
      <c r="P314" s="16"/>
      <c r="Q314" s="14" t="s">
        <v>17</v>
      </c>
      <c r="R314" s="18"/>
    </row>
    <row r="315" spans="1:19" s="5" customFormat="1" x14ac:dyDescent="0.25">
      <c r="A315" s="11">
        <v>304</v>
      </c>
      <c r="B315" s="12" t="s">
        <v>623</v>
      </c>
      <c r="C315" s="12" t="s">
        <v>624</v>
      </c>
      <c r="D315" s="11">
        <v>2.31</v>
      </c>
      <c r="E315" s="13">
        <v>1</v>
      </c>
      <c r="F315" s="14">
        <v>1</v>
      </c>
      <c r="G315" s="15"/>
      <c r="H315" s="16">
        <f t="shared" ref="H315:N316" si="121">ROUND($D$4*$D315*$E315,2)</f>
        <v>79288.37</v>
      </c>
      <c r="I315" s="16">
        <f t="shared" si="121"/>
        <v>79288.37</v>
      </c>
      <c r="J315" s="16">
        <f t="shared" si="121"/>
        <v>79288.37</v>
      </c>
      <c r="K315" s="16">
        <f t="shared" si="121"/>
        <v>79288.37</v>
      </c>
      <c r="L315" s="16">
        <f t="shared" si="121"/>
        <v>79288.37</v>
      </c>
      <c r="M315" s="16">
        <f t="shared" si="121"/>
        <v>79288.37</v>
      </c>
      <c r="N315" s="16">
        <f t="shared" si="121"/>
        <v>79288.37</v>
      </c>
      <c r="O315" s="14" t="s">
        <v>17</v>
      </c>
      <c r="P315" s="16"/>
      <c r="Q315" s="14" t="s">
        <v>17</v>
      </c>
      <c r="R315" s="18"/>
    </row>
    <row r="316" spans="1:19" s="5" customFormat="1" x14ac:dyDescent="0.25">
      <c r="A316" s="11">
        <v>305</v>
      </c>
      <c r="B316" s="12" t="s">
        <v>625</v>
      </c>
      <c r="C316" s="12" t="s">
        <v>626</v>
      </c>
      <c r="D316" s="11">
        <v>3.12</v>
      </c>
      <c r="E316" s="13">
        <v>1</v>
      </c>
      <c r="F316" s="14">
        <v>1</v>
      </c>
      <c r="G316" s="15"/>
      <c r="H316" s="16">
        <f t="shared" si="121"/>
        <v>107090.79</v>
      </c>
      <c r="I316" s="16">
        <f t="shared" si="121"/>
        <v>107090.79</v>
      </c>
      <c r="J316" s="16">
        <f t="shared" si="121"/>
        <v>107090.79</v>
      </c>
      <c r="K316" s="16">
        <f t="shared" si="121"/>
        <v>107090.79</v>
      </c>
      <c r="L316" s="16">
        <f t="shared" si="121"/>
        <v>107090.79</v>
      </c>
      <c r="M316" s="16">
        <f t="shared" si="121"/>
        <v>107090.79</v>
      </c>
      <c r="N316" s="16">
        <f t="shared" si="121"/>
        <v>107090.79</v>
      </c>
      <c r="O316" s="14" t="s">
        <v>17</v>
      </c>
      <c r="P316" s="16"/>
      <c r="Q316" s="14" t="s">
        <v>17</v>
      </c>
      <c r="R316" s="18"/>
    </row>
    <row r="317" spans="1:19" s="5" customFormat="1" ht="25.5" x14ac:dyDescent="0.25">
      <c r="A317" s="11">
        <v>306</v>
      </c>
      <c r="B317" s="12" t="s">
        <v>627</v>
      </c>
      <c r="C317" s="12" t="s">
        <v>628</v>
      </c>
      <c r="D317" s="11">
        <v>1.08</v>
      </c>
      <c r="E317" s="13">
        <v>1</v>
      </c>
      <c r="F317" s="14"/>
      <c r="G317" s="15"/>
      <c r="H317" s="16">
        <f>ROUND($D$4*$D317*$E317*$H$11,2)</f>
        <v>29655.91</v>
      </c>
      <c r="I317" s="16">
        <f>ROUND($D$4*$D317*$E317*$I$11,2)</f>
        <v>37069.89</v>
      </c>
      <c r="J317" s="16">
        <f>ROUND($D$4*$D317*$E317*$J$11,2)</f>
        <v>33362.9</v>
      </c>
      <c r="K317" s="16">
        <f>ROUND($D$4*$D317*$E317*$K$11,2)</f>
        <v>38923.379999999997</v>
      </c>
      <c r="L317" s="16">
        <f>ROUND($D$4*$D317*$E317*$L$11,2)</f>
        <v>44483.87</v>
      </c>
      <c r="M317" s="16">
        <f>ROUND($D$4*$D317*$E317*$M$11,2)</f>
        <v>40776.879999999997</v>
      </c>
      <c r="N317" s="16">
        <f>ROUND($D$4*$D317*$E317*$N$11,2)</f>
        <v>48190.85</v>
      </c>
      <c r="O317" s="14"/>
      <c r="P317" s="20" t="s">
        <v>17</v>
      </c>
      <c r="Q317" s="14" t="s">
        <v>17</v>
      </c>
      <c r="R317" s="18"/>
      <c r="S317" s="19"/>
    </row>
    <row r="318" spans="1:19" s="5" customFormat="1" ht="25.5" x14ac:dyDescent="0.25">
      <c r="A318" s="11">
        <v>307</v>
      </c>
      <c r="B318" s="12" t="s">
        <v>629</v>
      </c>
      <c r="C318" s="12" t="s">
        <v>630</v>
      </c>
      <c r="D318" s="11">
        <v>1.1200000000000001</v>
      </c>
      <c r="E318" s="13">
        <v>1</v>
      </c>
      <c r="F318" s="14"/>
      <c r="G318" s="15"/>
      <c r="H318" s="16">
        <f>ROUND($D$4*$D318*$E318*$H$11,2)</f>
        <v>30754.28</v>
      </c>
      <c r="I318" s="16">
        <f>ROUND($D$4*$D318*$E318*$I$11,2)</f>
        <v>38442.85</v>
      </c>
      <c r="J318" s="16">
        <f>ROUND($D$4*$D318*$E318*$J$11,2)</f>
        <v>34598.559999999998</v>
      </c>
      <c r="K318" s="16">
        <f>ROUND($D$4*$D318*$E318*$K$11,2)</f>
        <v>40364.99</v>
      </c>
      <c r="L318" s="16">
        <f>ROUND($D$4*$D318*$E318*$L$11,2)</f>
        <v>46131.42</v>
      </c>
      <c r="M318" s="16">
        <f>ROUND($D$4*$D318*$E318*$M$11,2)</f>
        <v>42287.13</v>
      </c>
      <c r="N318" s="16">
        <f>ROUND($D$4*$D318*$E318*$N$11,2)</f>
        <v>49975.7</v>
      </c>
      <c r="O318" s="14"/>
      <c r="P318" s="20" t="s">
        <v>17</v>
      </c>
      <c r="Q318" s="14" t="s">
        <v>17</v>
      </c>
      <c r="R318" s="18"/>
    </row>
    <row r="319" spans="1:19" s="5" customFormat="1" ht="25.5" x14ac:dyDescent="0.25">
      <c r="A319" s="11">
        <v>308</v>
      </c>
      <c r="B319" s="12" t="s">
        <v>631</v>
      </c>
      <c r="C319" s="12" t="s">
        <v>632</v>
      </c>
      <c r="D319" s="11">
        <v>1.62</v>
      </c>
      <c r="E319" s="13">
        <v>1</v>
      </c>
      <c r="F319" s="14"/>
      <c r="G319" s="15"/>
      <c r="H319" s="16">
        <f>ROUND($D$4*$D319*$E319*$H$11,2)</f>
        <v>44483.87</v>
      </c>
      <c r="I319" s="16">
        <f>ROUND($D$4*$D319*$E319*$I$11,2)</f>
        <v>55604.83</v>
      </c>
      <c r="J319" s="16">
        <f>ROUND($D$4*$D319*$E319*$J$11,2)</f>
        <v>50044.35</v>
      </c>
      <c r="K319" s="16">
        <f>ROUND($D$4*$D319*$E319*$K$11,2)</f>
        <v>58385.07</v>
      </c>
      <c r="L319" s="16">
        <f>ROUND($D$4*$D319*$E319*$L$11,2)</f>
        <v>66725.8</v>
      </c>
      <c r="M319" s="16">
        <f>ROUND($D$4*$D319*$E319*$M$11,2)</f>
        <v>61165.31</v>
      </c>
      <c r="N319" s="16">
        <f>ROUND($D$4*$D319*$E319*$N$11,2)</f>
        <v>72286.28</v>
      </c>
      <c r="O319" s="14"/>
      <c r="P319" s="20" t="s">
        <v>17</v>
      </c>
      <c r="Q319" s="14" t="s">
        <v>17</v>
      </c>
      <c r="R319" s="18"/>
      <c r="S319" s="19"/>
    </row>
    <row r="320" spans="1:19" s="5" customFormat="1" ht="25.5" x14ac:dyDescent="0.25">
      <c r="A320" s="11">
        <v>309</v>
      </c>
      <c r="B320" s="12" t="s">
        <v>633</v>
      </c>
      <c r="C320" s="12" t="s">
        <v>634</v>
      </c>
      <c r="D320" s="11">
        <v>1.95</v>
      </c>
      <c r="E320" s="13">
        <v>1</v>
      </c>
      <c r="F320" s="14"/>
      <c r="G320" s="15"/>
      <c r="H320" s="16">
        <f>ROUND($D$4*$D320*$E320*$H$11,2)</f>
        <v>53545.39</v>
      </c>
      <c r="I320" s="16">
        <f>ROUND($D$4*$D320*$E320*$I$11,2)</f>
        <v>66931.740000000005</v>
      </c>
      <c r="J320" s="16">
        <f>ROUND($D$4*$D320*$E320*$J$11,2)</f>
        <v>60238.57</v>
      </c>
      <c r="K320" s="16">
        <f>ROUND($D$4*$D320*$E320*$K$11,2)</f>
        <v>70278.33</v>
      </c>
      <c r="L320" s="16">
        <f>ROUND($D$4*$D320*$E320*$L$11,2)</f>
        <v>80318.09</v>
      </c>
      <c r="M320" s="16">
        <f>ROUND($D$4*$D320*$E320*$M$11,2)</f>
        <v>73624.92</v>
      </c>
      <c r="N320" s="16">
        <f>ROUND($D$4*$D320*$E320*$N$11,2)</f>
        <v>87011.26</v>
      </c>
      <c r="O320" s="14"/>
      <c r="P320" s="16"/>
      <c r="Q320" s="14" t="s">
        <v>17</v>
      </c>
      <c r="R320" s="18"/>
    </row>
    <row r="321" spans="1:19" s="5" customFormat="1" ht="25.5" x14ac:dyDescent="0.25">
      <c r="A321" s="11">
        <v>310</v>
      </c>
      <c r="B321" s="12" t="s">
        <v>635</v>
      </c>
      <c r="C321" s="12" t="s">
        <v>636</v>
      </c>
      <c r="D321" s="11">
        <v>2.14</v>
      </c>
      <c r="E321" s="13">
        <v>1</v>
      </c>
      <c r="F321" s="14"/>
      <c r="G321" s="15"/>
      <c r="H321" s="16">
        <f>ROUND($D$4*$D321*$E321*$H$11,2)</f>
        <v>58762.64</v>
      </c>
      <c r="I321" s="16">
        <f>ROUND($D$4*$D321*$E321*$I$11,2)</f>
        <v>73453.3</v>
      </c>
      <c r="J321" s="16">
        <f>ROUND($D$4*$D321*$E321*$J$11,2)</f>
        <v>66107.97</v>
      </c>
      <c r="K321" s="16">
        <f>ROUND($D$4*$D321*$E321*$K$11,2)</f>
        <v>77125.960000000006</v>
      </c>
      <c r="L321" s="16">
        <f>ROUND($D$4*$D321*$E321*$L$11,2)</f>
        <v>88143.95</v>
      </c>
      <c r="M321" s="16">
        <f>ROUND($D$4*$D321*$E321*$M$11,2)</f>
        <v>80798.63</v>
      </c>
      <c r="N321" s="16">
        <f>ROUND($D$4*$D321*$E321*$N$11,2)</f>
        <v>95489.279999999999</v>
      </c>
      <c r="O321" s="14"/>
      <c r="P321" s="20" t="s">
        <v>17</v>
      </c>
      <c r="Q321" s="14" t="s">
        <v>17</v>
      </c>
      <c r="R321" s="18"/>
    </row>
    <row r="322" spans="1:19" s="5" customFormat="1" ht="25.5" x14ac:dyDescent="0.25">
      <c r="A322" s="11">
        <v>311</v>
      </c>
      <c r="B322" s="12" t="s">
        <v>637</v>
      </c>
      <c r="C322" s="12" t="s">
        <v>638</v>
      </c>
      <c r="D322" s="11">
        <v>4.13</v>
      </c>
      <c r="E322" s="13">
        <v>1</v>
      </c>
      <c r="F322" s="14">
        <v>1</v>
      </c>
      <c r="G322" s="15"/>
      <c r="H322" s="16">
        <f t="shared" ref="H322:N322" si="122">ROUND($D$4*$D322*$E322,2)</f>
        <v>141758</v>
      </c>
      <c r="I322" s="16">
        <f t="shared" si="122"/>
        <v>141758</v>
      </c>
      <c r="J322" s="16">
        <f t="shared" si="122"/>
        <v>141758</v>
      </c>
      <c r="K322" s="16">
        <f t="shared" si="122"/>
        <v>141758</v>
      </c>
      <c r="L322" s="16">
        <f t="shared" si="122"/>
        <v>141758</v>
      </c>
      <c r="M322" s="16">
        <f t="shared" si="122"/>
        <v>141758</v>
      </c>
      <c r="N322" s="16">
        <f t="shared" si="122"/>
        <v>141758</v>
      </c>
      <c r="O322" s="14" t="s">
        <v>17</v>
      </c>
      <c r="P322" s="16"/>
      <c r="Q322" s="14" t="s">
        <v>17</v>
      </c>
      <c r="R322" s="18"/>
    </row>
    <row r="323" spans="1:19" s="5" customFormat="1" ht="25.5" x14ac:dyDescent="0.25">
      <c r="A323" s="11">
        <v>312</v>
      </c>
      <c r="B323" s="12" t="s">
        <v>639</v>
      </c>
      <c r="C323" s="12" t="s">
        <v>640</v>
      </c>
      <c r="D323" s="11">
        <v>4.7</v>
      </c>
      <c r="E323" s="13">
        <v>1</v>
      </c>
      <c r="F323" s="14"/>
      <c r="G323" s="15">
        <v>0.20130000000000001</v>
      </c>
      <c r="H323" s="16">
        <f t="shared" ref="H323:N323" si="123">ROUND($D$5*$D323*ROUND((1-$R323)+$R323*$E323*H$11*1.14,4),2)</f>
        <v>139006.38</v>
      </c>
      <c r="I323" s="16">
        <f t="shared" si="123"/>
        <v>145501.74</v>
      </c>
      <c r="J323" s="16">
        <f t="shared" si="123"/>
        <v>142246.98000000001</v>
      </c>
      <c r="K323" s="16">
        <f t="shared" si="123"/>
        <v>147129.12</v>
      </c>
      <c r="L323" s="16">
        <f t="shared" si="123"/>
        <v>151997.1</v>
      </c>
      <c r="M323" s="16">
        <f t="shared" si="123"/>
        <v>148742.34</v>
      </c>
      <c r="N323" s="16">
        <f t="shared" si="123"/>
        <v>155237.70000000001</v>
      </c>
      <c r="O323" s="14"/>
      <c r="P323" s="20" t="s">
        <v>17</v>
      </c>
      <c r="Q323" s="17" t="s">
        <v>17</v>
      </c>
      <c r="R323" s="18">
        <f t="shared" ref="R323" si="124">G323/1</f>
        <v>0.20130000000000001</v>
      </c>
    </row>
    <row r="324" spans="1:19" s="5" customFormat="1" x14ac:dyDescent="0.25">
      <c r="A324" s="11">
        <v>313</v>
      </c>
      <c r="B324" s="12" t="s">
        <v>641</v>
      </c>
      <c r="C324" s="12" t="s">
        <v>642</v>
      </c>
      <c r="D324" s="11">
        <v>0.61</v>
      </c>
      <c r="E324" s="13">
        <v>1</v>
      </c>
      <c r="F324" s="14"/>
      <c r="G324" s="15"/>
      <c r="H324" s="16">
        <f>ROUND($D$4*$D324*$E324*$H$11,2)</f>
        <v>16750.099999999999</v>
      </c>
      <c r="I324" s="16">
        <f>ROUND($D$4*$D324*$E324*$I$11,2)</f>
        <v>20937.62</v>
      </c>
      <c r="J324" s="16">
        <f>ROUND($D$4*$D324*$E324*$J$11,2)</f>
        <v>18843.86</v>
      </c>
      <c r="K324" s="16">
        <f>ROUND($D$4*$D324*$E324*$K$11,2)</f>
        <v>21984.5</v>
      </c>
      <c r="L324" s="16">
        <f>ROUND($D$4*$D324*$E324*$L$11,2)</f>
        <v>25125.15</v>
      </c>
      <c r="M324" s="16">
        <f>ROUND($D$4*$D324*$E324*$M$11,2)</f>
        <v>23031.38</v>
      </c>
      <c r="N324" s="16">
        <f>ROUND($D$4*$D324*$E324*$N$11,2)</f>
        <v>27218.91</v>
      </c>
      <c r="O324" s="14"/>
      <c r="P324" s="16"/>
      <c r="Q324" s="17"/>
      <c r="R324" s="18"/>
    </row>
    <row r="325" spans="1:19" s="5" customFormat="1" ht="25.5" x14ac:dyDescent="0.25">
      <c r="A325" s="11">
        <v>314</v>
      </c>
      <c r="B325" s="12" t="s">
        <v>643</v>
      </c>
      <c r="C325" s="12" t="s">
        <v>644</v>
      </c>
      <c r="D325" s="11">
        <v>0.55000000000000004</v>
      </c>
      <c r="E325" s="13">
        <v>1</v>
      </c>
      <c r="F325" s="14">
        <v>1</v>
      </c>
      <c r="G325" s="15"/>
      <c r="H325" s="16">
        <f t="shared" ref="H325:N325" si="125">ROUND($D$4*$D325*$E325,2)</f>
        <v>18878.18</v>
      </c>
      <c r="I325" s="16">
        <f t="shared" si="125"/>
        <v>18878.18</v>
      </c>
      <c r="J325" s="16">
        <f t="shared" si="125"/>
        <v>18878.18</v>
      </c>
      <c r="K325" s="16">
        <f t="shared" si="125"/>
        <v>18878.18</v>
      </c>
      <c r="L325" s="16">
        <f t="shared" si="125"/>
        <v>18878.18</v>
      </c>
      <c r="M325" s="16">
        <f t="shared" si="125"/>
        <v>18878.18</v>
      </c>
      <c r="N325" s="16">
        <f t="shared" si="125"/>
        <v>18878.18</v>
      </c>
      <c r="O325" s="14" t="s">
        <v>17</v>
      </c>
      <c r="P325" s="16"/>
      <c r="Q325" s="14" t="s">
        <v>17</v>
      </c>
      <c r="R325" s="18"/>
    </row>
    <row r="326" spans="1:19" s="5" customFormat="1" ht="25.5" x14ac:dyDescent="0.25">
      <c r="A326" s="11">
        <v>315</v>
      </c>
      <c r="B326" s="12" t="s">
        <v>645</v>
      </c>
      <c r="C326" s="12" t="s">
        <v>646</v>
      </c>
      <c r="D326" s="11">
        <v>0.71</v>
      </c>
      <c r="E326" s="13">
        <v>1</v>
      </c>
      <c r="F326" s="14"/>
      <c r="G326" s="15"/>
      <c r="H326" s="16">
        <f t="shared" ref="H326:H331" si="126">ROUND($D$4*$D326*$E326*$H$11,2)</f>
        <v>19496.009999999998</v>
      </c>
      <c r="I326" s="16">
        <f t="shared" ref="I326:I331" si="127">ROUND($D$4*$D326*$E326*$I$11,2)</f>
        <v>24370.02</v>
      </c>
      <c r="J326" s="16">
        <f t="shared" ref="J326:J331" si="128">ROUND($D$4*$D326*$E326*$J$11,2)</f>
        <v>21933.02</v>
      </c>
      <c r="K326" s="16">
        <f t="shared" ref="K326:K331" si="129">ROUND($D$4*$D326*$E326*$K$11,2)</f>
        <v>25588.52</v>
      </c>
      <c r="L326" s="16">
        <f t="shared" ref="L326:L331" si="130">ROUND($D$4*$D326*$E326*$L$11,2)</f>
        <v>29244.02</v>
      </c>
      <c r="M326" s="16">
        <f t="shared" ref="M326:M331" si="131">ROUND($D$4*$D326*$E326*$M$11,2)</f>
        <v>26807.02</v>
      </c>
      <c r="N326" s="16">
        <f t="shared" ref="N326:N331" si="132">ROUND($D$4*$D326*$E326*$N$11,2)</f>
        <v>31681.02</v>
      </c>
      <c r="O326" s="14"/>
      <c r="P326" s="16"/>
      <c r="Q326" s="14" t="s">
        <v>17</v>
      </c>
      <c r="R326" s="18"/>
      <c r="S326" s="19"/>
    </row>
    <row r="327" spans="1:19" s="5" customFormat="1" ht="25.5" x14ac:dyDescent="0.25">
      <c r="A327" s="11">
        <v>316</v>
      </c>
      <c r="B327" s="12" t="s">
        <v>647</v>
      </c>
      <c r="C327" s="12" t="s">
        <v>648</v>
      </c>
      <c r="D327" s="11">
        <v>1.38</v>
      </c>
      <c r="E327" s="13">
        <v>1</v>
      </c>
      <c r="F327" s="14"/>
      <c r="G327" s="15"/>
      <c r="H327" s="16">
        <f t="shared" si="126"/>
        <v>37893.660000000003</v>
      </c>
      <c r="I327" s="16">
        <f t="shared" si="127"/>
        <v>47367.08</v>
      </c>
      <c r="J327" s="16">
        <f t="shared" si="128"/>
        <v>42630.37</v>
      </c>
      <c r="K327" s="16">
        <f t="shared" si="129"/>
        <v>49735.43</v>
      </c>
      <c r="L327" s="16">
        <f t="shared" si="130"/>
        <v>56840.49</v>
      </c>
      <c r="M327" s="16">
        <f t="shared" si="131"/>
        <v>52103.79</v>
      </c>
      <c r="N327" s="16">
        <f t="shared" si="132"/>
        <v>61577.2</v>
      </c>
      <c r="O327" s="14"/>
      <c r="P327" s="16"/>
      <c r="Q327" s="14" t="s">
        <v>17</v>
      </c>
      <c r="R327" s="18"/>
      <c r="S327" s="19"/>
    </row>
    <row r="328" spans="1:19" s="5" customFormat="1" ht="25.5" x14ac:dyDescent="0.25">
      <c r="A328" s="11">
        <v>317</v>
      </c>
      <c r="B328" s="12" t="s">
        <v>649</v>
      </c>
      <c r="C328" s="12" t="s">
        <v>650</v>
      </c>
      <c r="D328" s="11">
        <v>2.41</v>
      </c>
      <c r="E328" s="13">
        <v>1</v>
      </c>
      <c r="F328" s="14"/>
      <c r="G328" s="15"/>
      <c r="H328" s="16">
        <f t="shared" si="126"/>
        <v>66176.61</v>
      </c>
      <c r="I328" s="16">
        <f t="shared" si="127"/>
        <v>82720.77</v>
      </c>
      <c r="J328" s="16">
        <f t="shared" si="128"/>
        <v>74448.69</v>
      </c>
      <c r="K328" s="16">
        <f t="shared" si="129"/>
        <v>86856.81</v>
      </c>
      <c r="L328" s="16">
        <f t="shared" si="130"/>
        <v>99264.92</v>
      </c>
      <c r="M328" s="16">
        <f t="shared" si="131"/>
        <v>90992.84</v>
      </c>
      <c r="N328" s="16">
        <f t="shared" si="132"/>
        <v>107537</v>
      </c>
      <c r="O328" s="14"/>
      <c r="P328" s="16"/>
      <c r="Q328" s="14" t="s">
        <v>17</v>
      </c>
      <c r="R328" s="18"/>
    </row>
    <row r="329" spans="1:19" s="5" customFormat="1" ht="25.5" x14ac:dyDescent="0.25">
      <c r="A329" s="11">
        <v>318</v>
      </c>
      <c r="B329" s="12" t="s">
        <v>651</v>
      </c>
      <c r="C329" s="12" t="s">
        <v>652</v>
      </c>
      <c r="D329" s="11">
        <v>1.43</v>
      </c>
      <c r="E329" s="13">
        <v>1</v>
      </c>
      <c r="F329" s="14"/>
      <c r="G329" s="15"/>
      <c r="H329" s="16">
        <f t="shared" si="126"/>
        <v>39266.620000000003</v>
      </c>
      <c r="I329" s="16">
        <f t="shared" si="127"/>
        <v>49083.28</v>
      </c>
      <c r="J329" s="16">
        <f t="shared" si="128"/>
        <v>44174.95</v>
      </c>
      <c r="K329" s="16">
        <f t="shared" si="129"/>
        <v>51537.440000000002</v>
      </c>
      <c r="L329" s="16">
        <f t="shared" si="130"/>
        <v>58899.93</v>
      </c>
      <c r="M329" s="16">
        <f t="shared" si="131"/>
        <v>53991.6</v>
      </c>
      <c r="N329" s="16">
        <f t="shared" si="132"/>
        <v>63808.26</v>
      </c>
      <c r="O329" s="14"/>
      <c r="P329" s="16"/>
      <c r="Q329" s="14" t="s">
        <v>17</v>
      </c>
      <c r="R329" s="18"/>
      <c r="S329" s="19"/>
    </row>
    <row r="330" spans="1:19" s="5" customFormat="1" ht="25.5" x14ac:dyDescent="0.25">
      <c r="A330" s="11">
        <v>319</v>
      </c>
      <c r="B330" s="12" t="s">
        <v>653</v>
      </c>
      <c r="C330" s="12" t="s">
        <v>654</v>
      </c>
      <c r="D330" s="11">
        <v>1.83</v>
      </c>
      <c r="E330" s="13">
        <v>1</v>
      </c>
      <c r="F330" s="14"/>
      <c r="G330" s="15"/>
      <c r="H330" s="16">
        <f t="shared" si="126"/>
        <v>50250.29</v>
      </c>
      <c r="I330" s="16">
        <f t="shared" si="127"/>
        <v>62812.87</v>
      </c>
      <c r="J330" s="16">
        <f t="shared" si="128"/>
        <v>56531.58</v>
      </c>
      <c r="K330" s="16">
        <f t="shared" si="129"/>
        <v>65953.509999999995</v>
      </c>
      <c r="L330" s="16">
        <f t="shared" si="130"/>
        <v>75375.44</v>
      </c>
      <c r="M330" s="16">
        <f t="shared" si="131"/>
        <v>69094.149999999994</v>
      </c>
      <c r="N330" s="16">
        <f t="shared" si="132"/>
        <v>81656.72</v>
      </c>
      <c r="O330" s="14"/>
      <c r="P330" s="16"/>
      <c r="Q330" s="14" t="s">
        <v>17</v>
      </c>
      <c r="R330" s="18"/>
    </row>
    <row r="331" spans="1:19" s="5" customFormat="1" ht="25.5" x14ac:dyDescent="0.25">
      <c r="A331" s="11">
        <v>320</v>
      </c>
      <c r="B331" s="12" t="s">
        <v>655</v>
      </c>
      <c r="C331" s="12" t="s">
        <v>656</v>
      </c>
      <c r="D331" s="11">
        <v>2.16</v>
      </c>
      <c r="E331" s="13">
        <v>1</v>
      </c>
      <c r="F331" s="14"/>
      <c r="G331" s="15"/>
      <c r="H331" s="16">
        <f t="shared" si="126"/>
        <v>59311.82</v>
      </c>
      <c r="I331" s="16">
        <f t="shared" si="127"/>
        <v>74139.78</v>
      </c>
      <c r="J331" s="16">
        <f t="shared" si="128"/>
        <v>66725.8</v>
      </c>
      <c r="K331" s="16">
        <f t="shared" si="129"/>
        <v>77846.759999999995</v>
      </c>
      <c r="L331" s="16">
        <f t="shared" si="130"/>
        <v>88967.73</v>
      </c>
      <c r="M331" s="16">
        <f t="shared" si="131"/>
        <v>81553.75</v>
      </c>
      <c r="N331" s="16">
        <f t="shared" si="132"/>
        <v>96381.71</v>
      </c>
      <c r="O331" s="14"/>
      <c r="P331" s="16"/>
      <c r="Q331" s="14" t="s">
        <v>17</v>
      </c>
      <c r="R331" s="18"/>
    </row>
    <row r="332" spans="1:19" s="5" customFormat="1" x14ac:dyDescent="0.25">
      <c r="A332" s="11">
        <v>321</v>
      </c>
      <c r="B332" s="12" t="s">
        <v>657</v>
      </c>
      <c r="C332" s="12" t="s">
        <v>658</v>
      </c>
      <c r="D332" s="11">
        <v>1.81</v>
      </c>
      <c r="E332" s="13">
        <v>1</v>
      </c>
      <c r="F332" s="14">
        <v>1</v>
      </c>
      <c r="G332" s="15"/>
      <c r="H332" s="16">
        <f t="shared" ref="H332:N333" si="133">ROUND($D$4*$D332*$E332,2)</f>
        <v>62126.39</v>
      </c>
      <c r="I332" s="16">
        <f t="shared" si="133"/>
        <v>62126.39</v>
      </c>
      <c r="J332" s="16">
        <f t="shared" si="133"/>
        <v>62126.39</v>
      </c>
      <c r="K332" s="16">
        <f t="shared" si="133"/>
        <v>62126.39</v>
      </c>
      <c r="L332" s="16">
        <f t="shared" si="133"/>
        <v>62126.39</v>
      </c>
      <c r="M332" s="16">
        <f t="shared" si="133"/>
        <v>62126.39</v>
      </c>
      <c r="N332" s="16">
        <f t="shared" si="133"/>
        <v>62126.39</v>
      </c>
      <c r="O332" s="14" t="s">
        <v>17</v>
      </c>
      <c r="P332" s="16"/>
      <c r="Q332" s="14" t="s">
        <v>17</v>
      </c>
      <c r="R332" s="18"/>
    </row>
    <row r="333" spans="1:19" s="5" customFormat="1" x14ac:dyDescent="0.25">
      <c r="A333" s="11">
        <v>322</v>
      </c>
      <c r="B333" s="12" t="s">
        <v>659</v>
      </c>
      <c r="C333" s="12" t="s">
        <v>660</v>
      </c>
      <c r="D333" s="11">
        <v>2.67</v>
      </c>
      <c r="E333" s="13">
        <v>1</v>
      </c>
      <c r="F333" s="14">
        <v>1</v>
      </c>
      <c r="G333" s="15"/>
      <c r="H333" s="16">
        <f t="shared" si="133"/>
        <v>91645</v>
      </c>
      <c r="I333" s="16">
        <f t="shared" si="133"/>
        <v>91645</v>
      </c>
      <c r="J333" s="16">
        <f t="shared" si="133"/>
        <v>91645</v>
      </c>
      <c r="K333" s="16">
        <f t="shared" si="133"/>
        <v>91645</v>
      </c>
      <c r="L333" s="16">
        <f t="shared" si="133"/>
        <v>91645</v>
      </c>
      <c r="M333" s="16">
        <f t="shared" si="133"/>
        <v>91645</v>
      </c>
      <c r="N333" s="16">
        <f t="shared" si="133"/>
        <v>91645</v>
      </c>
      <c r="O333" s="14" t="s">
        <v>17</v>
      </c>
      <c r="P333" s="16"/>
      <c r="Q333" s="14" t="s">
        <v>17</v>
      </c>
      <c r="R333" s="18"/>
    </row>
    <row r="334" spans="1:19" s="5" customFormat="1" ht="38.25" x14ac:dyDescent="0.25">
      <c r="A334" s="11">
        <v>323</v>
      </c>
      <c r="B334" s="12" t="s">
        <v>661</v>
      </c>
      <c r="C334" s="12" t="s">
        <v>662</v>
      </c>
      <c r="D334" s="11">
        <v>0.73</v>
      </c>
      <c r="E334" s="13">
        <v>1</v>
      </c>
      <c r="F334" s="14"/>
      <c r="G334" s="15"/>
      <c r="H334" s="16">
        <f>ROUND($D$4*$D334*$E334*$H$11,2)</f>
        <v>20045.2</v>
      </c>
      <c r="I334" s="16">
        <f>ROUND($D$4*$D334*$E334*$I$11,2)</f>
        <v>25056.5</v>
      </c>
      <c r="J334" s="16">
        <f>ROUND($D$4*$D334*$E334*$J$11,2)</f>
        <v>22550.85</v>
      </c>
      <c r="K334" s="16">
        <f>ROUND($D$4*$D334*$E334*$K$11,2)</f>
        <v>26309.32</v>
      </c>
      <c r="L334" s="16">
        <f>ROUND($D$4*$D334*$E334*$L$11,2)</f>
        <v>30067.8</v>
      </c>
      <c r="M334" s="16">
        <f>ROUND($D$4*$D334*$E334*$M$11,2)</f>
        <v>27562.15</v>
      </c>
      <c r="N334" s="16">
        <f>ROUND($D$4*$D334*$E334*$N$11,2)</f>
        <v>32573.45</v>
      </c>
      <c r="O334" s="14"/>
      <c r="P334" s="16"/>
      <c r="Q334" s="17"/>
      <c r="R334" s="18"/>
    </row>
    <row r="335" spans="1:19" s="5" customFormat="1" x14ac:dyDescent="0.25">
      <c r="A335" s="11">
        <v>324</v>
      </c>
      <c r="B335" s="12" t="s">
        <v>663</v>
      </c>
      <c r="C335" s="12" t="s">
        <v>664</v>
      </c>
      <c r="D335" s="11">
        <v>0.76</v>
      </c>
      <c r="E335" s="13">
        <v>1</v>
      </c>
      <c r="F335" s="14">
        <v>1</v>
      </c>
      <c r="G335" s="15"/>
      <c r="H335" s="16">
        <f t="shared" ref="H335:N335" si="134">ROUND($D$4*$D335*$E335,2)</f>
        <v>26086.22</v>
      </c>
      <c r="I335" s="16">
        <f t="shared" si="134"/>
        <v>26086.22</v>
      </c>
      <c r="J335" s="16">
        <f t="shared" si="134"/>
        <v>26086.22</v>
      </c>
      <c r="K335" s="16">
        <f t="shared" si="134"/>
        <v>26086.22</v>
      </c>
      <c r="L335" s="16">
        <f t="shared" si="134"/>
        <v>26086.22</v>
      </c>
      <c r="M335" s="16">
        <f t="shared" si="134"/>
        <v>26086.22</v>
      </c>
      <c r="N335" s="16">
        <f t="shared" si="134"/>
        <v>26086.22</v>
      </c>
      <c r="O335" s="14" t="s">
        <v>17</v>
      </c>
      <c r="P335" s="16"/>
      <c r="Q335" s="17"/>
      <c r="R335" s="18"/>
      <c r="S335" s="19"/>
    </row>
    <row r="336" spans="1:19" s="5" customFormat="1" x14ac:dyDescent="0.25">
      <c r="A336" s="11">
        <v>325</v>
      </c>
      <c r="B336" s="12" t="s">
        <v>665</v>
      </c>
      <c r="C336" s="12" t="s">
        <v>666</v>
      </c>
      <c r="D336" s="11">
        <v>2.42</v>
      </c>
      <c r="E336" s="13">
        <v>1</v>
      </c>
      <c r="F336" s="14"/>
      <c r="G336" s="15"/>
      <c r="H336" s="16">
        <f>ROUND($D$4*$D336*$E336*$H$11,2)</f>
        <v>66451.210000000006</v>
      </c>
      <c r="I336" s="16">
        <f>ROUND($D$4*$D336*$E336*$I$11,2)</f>
        <v>83064.009999999995</v>
      </c>
      <c r="J336" s="16">
        <f>ROUND($D$4*$D336*$E336*$J$11,2)</f>
        <v>74757.61</v>
      </c>
      <c r="K336" s="16">
        <f>ROUND($D$4*$D336*$E336*$K$11,2)</f>
        <v>87217.21</v>
      </c>
      <c r="L336" s="16">
        <f>ROUND($D$4*$D336*$E336*$L$11,2)</f>
        <v>99676.81</v>
      </c>
      <c r="M336" s="16">
        <f>ROUND($D$4*$D336*$E336*$M$11,2)</f>
        <v>91370.41</v>
      </c>
      <c r="N336" s="16">
        <f>ROUND($D$4*$D336*$E336*$N$11,2)</f>
        <v>107983.21</v>
      </c>
      <c r="O336" s="14"/>
      <c r="P336" s="16"/>
      <c r="Q336" s="17"/>
      <c r="R336" s="18"/>
    </row>
    <row r="337" spans="1:19" s="5" customFormat="1" x14ac:dyDescent="0.25">
      <c r="A337" s="11">
        <v>326</v>
      </c>
      <c r="B337" s="12" t="s">
        <v>667</v>
      </c>
      <c r="C337" s="12" t="s">
        <v>668</v>
      </c>
      <c r="D337" s="11">
        <v>3.51</v>
      </c>
      <c r="E337" s="13">
        <v>1</v>
      </c>
      <c r="F337" s="14"/>
      <c r="G337" s="15"/>
      <c r="H337" s="16">
        <f>ROUND($D$4*$D337*$E337*$H$11,2)</f>
        <v>96381.71</v>
      </c>
      <c r="I337" s="16">
        <f>ROUND($D$4*$D337*$E337*$I$11,2)</f>
        <v>120477.13</v>
      </c>
      <c r="J337" s="16">
        <f>ROUND($D$4*$D337*$E337*$J$11,2)</f>
        <v>108429.42</v>
      </c>
      <c r="K337" s="16">
        <f>ROUND($D$4*$D337*$E337*$K$11,2)</f>
        <v>126500.99</v>
      </c>
      <c r="L337" s="16">
        <f>ROUND($D$4*$D337*$E337*$L$11,2)</f>
        <v>144572.56</v>
      </c>
      <c r="M337" s="16">
        <f>ROUND($D$4*$D337*$E337*$M$11,2)</f>
        <v>132524.85</v>
      </c>
      <c r="N337" s="16">
        <f>ROUND($D$4*$D337*$E337*$N$11,2)</f>
        <v>156620.28</v>
      </c>
      <c r="O337" s="14"/>
      <c r="P337" s="16"/>
      <c r="Q337" s="17"/>
      <c r="R337" s="18"/>
    </row>
    <row r="338" spans="1:19" s="5" customFormat="1" x14ac:dyDescent="0.25">
      <c r="A338" s="11">
        <v>327</v>
      </c>
      <c r="B338" s="12" t="s">
        <v>669</v>
      </c>
      <c r="C338" s="12" t="s">
        <v>670</v>
      </c>
      <c r="D338" s="11">
        <v>4.0199999999999996</v>
      </c>
      <c r="E338" s="13">
        <v>1</v>
      </c>
      <c r="F338" s="14"/>
      <c r="G338" s="15"/>
      <c r="H338" s="16">
        <f>ROUND($D$4*$D338*$E338*$H$11,2)</f>
        <v>110385.89</v>
      </c>
      <c r="I338" s="16">
        <f>ROUND($D$4*$D338*$E338*$I$11,2)</f>
        <v>137982.35999999999</v>
      </c>
      <c r="J338" s="16">
        <f>ROUND($D$4*$D338*$E338*$J$11,2)</f>
        <v>124184.12</v>
      </c>
      <c r="K338" s="16">
        <f>ROUND($D$4*$D338*$E338*$K$11,2)</f>
        <v>144881.48000000001</v>
      </c>
      <c r="L338" s="16">
        <f>ROUND($D$4*$D338*$E338*$L$11,2)</f>
        <v>165578.82999999999</v>
      </c>
      <c r="M338" s="16">
        <f>ROUND($D$4*$D338*$E338*$M$11,2)</f>
        <v>151780.6</v>
      </c>
      <c r="N338" s="16">
        <f>ROUND($D$4*$D338*$E338*$N$11,2)</f>
        <v>179377.07</v>
      </c>
      <c r="O338" s="14"/>
      <c r="P338" s="16"/>
      <c r="Q338" s="14" t="s">
        <v>17</v>
      </c>
      <c r="R338" s="18"/>
    </row>
    <row r="339" spans="1:19" s="5" customFormat="1" ht="25.5" x14ac:dyDescent="0.25">
      <c r="A339" s="11">
        <v>328</v>
      </c>
      <c r="B339" s="12" t="s">
        <v>671</v>
      </c>
      <c r="C339" s="12" t="s">
        <v>672</v>
      </c>
      <c r="D339" s="11">
        <v>0.84</v>
      </c>
      <c r="E339" s="13">
        <v>1</v>
      </c>
      <c r="F339" s="14"/>
      <c r="G339" s="15"/>
      <c r="H339" s="16">
        <f>ROUND($D$4*$D339*$E339*$H$11,2)</f>
        <v>23065.71</v>
      </c>
      <c r="I339" s="16">
        <f>ROUND($D$4*$D339*$E339*$I$11,2)</f>
        <v>28832.13</v>
      </c>
      <c r="J339" s="16">
        <f>ROUND($D$4*$D339*$E339*$J$11,2)</f>
        <v>25948.92</v>
      </c>
      <c r="K339" s="16">
        <f>ROUND($D$4*$D339*$E339*$K$11,2)</f>
        <v>30273.74</v>
      </c>
      <c r="L339" s="16">
        <f>ROUND($D$4*$D339*$E339*$L$11,2)</f>
        <v>34598.559999999998</v>
      </c>
      <c r="M339" s="16">
        <f>ROUND($D$4*$D339*$E339*$M$11,2)</f>
        <v>31715.35</v>
      </c>
      <c r="N339" s="16">
        <f>ROUND($D$4*$D339*$E339*$N$11,2)</f>
        <v>37481.78</v>
      </c>
      <c r="O339" s="14"/>
      <c r="P339" s="16"/>
      <c r="Q339" s="17"/>
      <c r="R339" s="18"/>
    </row>
    <row r="340" spans="1:19" s="5" customFormat="1" ht="25.5" x14ac:dyDescent="0.25">
      <c r="A340" s="11">
        <v>329</v>
      </c>
      <c r="B340" s="12" t="s">
        <v>673</v>
      </c>
      <c r="C340" s="12" t="s">
        <v>674</v>
      </c>
      <c r="D340" s="11">
        <v>0.5</v>
      </c>
      <c r="E340" s="13">
        <v>1</v>
      </c>
      <c r="F340" s="14"/>
      <c r="G340" s="15"/>
      <c r="H340" s="16">
        <f>ROUND($D$4*$D340*$E340*$H$11,2)</f>
        <v>13729.59</v>
      </c>
      <c r="I340" s="16">
        <f>ROUND($D$4*$D340*$E340*$I$11,2)</f>
        <v>17161.990000000002</v>
      </c>
      <c r="J340" s="16">
        <f>ROUND($D$4*$D340*$E340*$J$11,2)</f>
        <v>15445.79</v>
      </c>
      <c r="K340" s="16">
        <f>ROUND($D$4*$D340*$E340*$K$11,2)</f>
        <v>18020.080000000002</v>
      </c>
      <c r="L340" s="16">
        <f>ROUND($D$4*$D340*$E340*$L$11,2)</f>
        <v>20594.38</v>
      </c>
      <c r="M340" s="16">
        <f>ROUND($D$4*$D340*$E340*$M$11,2)</f>
        <v>18878.18</v>
      </c>
      <c r="N340" s="16">
        <f>ROUND($D$4*$D340*$E340*$N$11,2)</f>
        <v>22310.58</v>
      </c>
      <c r="O340" s="14"/>
      <c r="P340" s="20" t="s">
        <v>17</v>
      </c>
      <c r="Q340" s="17"/>
      <c r="R340" s="18"/>
      <c r="S340" s="19"/>
    </row>
    <row r="341" spans="1:19" s="5" customFormat="1" x14ac:dyDescent="0.25">
      <c r="A341" s="11">
        <v>330</v>
      </c>
      <c r="B341" s="12" t="s">
        <v>675</v>
      </c>
      <c r="C341" s="12" t="s">
        <v>676</v>
      </c>
      <c r="D341" s="11">
        <v>0.37</v>
      </c>
      <c r="E341" s="13">
        <v>1</v>
      </c>
      <c r="F341" s="14">
        <v>1</v>
      </c>
      <c r="G341" s="15"/>
      <c r="H341" s="16">
        <f t="shared" ref="H341:N341" si="135">ROUND($D$4*$D341*$E341,2)</f>
        <v>12699.87</v>
      </c>
      <c r="I341" s="16">
        <f t="shared" si="135"/>
        <v>12699.87</v>
      </c>
      <c r="J341" s="16">
        <f t="shared" si="135"/>
        <v>12699.87</v>
      </c>
      <c r="K341" s="16">
        <f t="shared" si="135"/>
        <v>12699.87</v>
      </c>
      <c r="L341" s="16">
        <f t="shared" si="135"/>
        <v>12699.87</v>
      </c>
      <c r="M341" s="16">
        <f t="shared" si="135"/>
        <v>12699.87</v>
      </c>
      <c r="N341" s="16">
        <f t="shared" si="135"/>
        <v>12699.87</v>
      </c>
      <c r="O341" s="14" t="s">
        <v>17</v>
      </c>
      <c r="P341" s="16"/>
      <c r="Q341" s="17"/>
      <c r="R341" s="18"/>
    </row>
    <row r="342" spans="1:19" s="5" customFormat="1" ht="25.5" x14ac:dyDescent="0.25">
      <c r="A342" s="11">
        <v>331</v>
      </c>
      <c r="B342" s="12" t="s">
        <v>677</v>
      </c>
      <c r="C342" s="12" t="s">
        <v>678</v>
      </c>
      <c r="D342" s="11">
        <v>1.19</v>
      </c>
      <c r="E342" s="13">
        <v>1.2</v>
      </c>
      <c r="F342" s="14"/>
      <c r="G342" s="15"/>
      <c r="H342" s="16">
        <f>ROUND($D$4*$D342*$E342*$H$11,2)</f>
        <v>39211.699999999997</v>
      </c>
      <c r="I342" s="16">
        <f>ROUND($D$4*$D342*$E342*$I$11,2)</f>
        <v>49014.63</v>
      </c>
      <c r="J342" s="16">
        <f>ROUND($D$4*$D342*$E342*$J$11,2)</f>
        <v>44113.17</v>
      </c>
      <c r="K342" s="16">
        <f>ROUND($D$4*$D342*$E342*$K$11,2)</f>
        <v>51465.36</v>
      </c>
      <c r="L342" s="16">
        <f>ROUND($D$4*$D342*$E342*$L$11,2)</f>
        <v>58817.55</v>
      </c>
      <c r="M342" s="16">
        <f>ROUND($D$4*$D342*$E342*$M$11,2)</f>
        <v>53916.09</v>
      </c>
      <c r="N342" s="16">
        <f>ROUND($D$4*$D342*$E342*$N$11,2)</f>
        <v>63719.02</v>
      </c>
      <c r="O342" s="14"/>
      <c r="P342" s="16"/>
      <c r="Q342" s="14" t="s">
        <v>17</v>
      </c>
      <c r="R342" s="18"/>
    </row>
    <row r="343" spans="1:19" s="5" customFormat="1" ht="25.5" x14ac:dyDescent="0.25">
      <c r="A343" s="11">
        <v>332</v>
      </c>
      <c r="B343" s="12" t="s">
        <v>679</v>
      </c>
      <c r="C343" s="12" t="s">
        <v>680</v>
      </c>
      <c r="D343" s="11">
        <v>1.1499999999999999</v>
      </c>
      <c r="E343" s="13">
        <v>1</v>
      </c>
      <c r="F343" s="14"/>
      <c r="G343" s="15"/>
      <c r="H343" s="16">
        <f>ROUND($D$4*$D343*$E343*$H$11,2)</f>
        <v>31578.05</v>
      </c>
      <c r="I343" s="16">
        <f>ROUND($D$4*$D343*$E343*$I$11,2)</f>
        <v>39472.57</v>
      </c>
      <c r="J343" s="16">
        <f>ROUND($D$4*$D343*$E343*$J$11,2)</f>
        <v>35525.31</v>
      </c>
      <c r="K343" s="16">
        <f>ROUND($D$4*$D343*$E343*$K$11,2)</f>
        <v>41446.19</v>
      </c>
      <c r="L343" s="16">
        <f>ROUND($D$4*$D343*$E343*$L$11,2)</f>
        <v>47367.08</v>
      </c>
      <c r="M343" s="16">
        <f>ROUND($D$4*$D343*$E343*$M$11,2)</f>
        <v>43419.82</v>
      </c>
      <c r="N343" s="16">
        <f>ROUND($D$4*$D343*$E343*$N$11,2)</f>
        <v>51314.34</v>
      </c>
      <c r="O343" s="14"/>
      <c r="P343" s="16"/>
      <c r="Q343" s="14" t="s">
        <v>17</v>
      </c>
      <c r="R343" s="18"/>
    </row>
    <row r="344" spans="1:19" s="5" customFormat="1" ht="25.5" x14ac:dyDescent="0.25">
      <c r="A344" s="11">
        <v>333</v>
      </c>
      <c r="B344" s="12" t="s">
        <v>681</v>
      </c>
      <c r="C344" s="12" t="s">
        <v>682</v>
      </c>
      <c r="D344" s="11">
        <v>1.43</v>
      </c>
      <c r="E344" s="13">
        <v>1.1000000000000001</v>
      </c>
      <c r="F344" s="14"/>
      <c r="G344" s="15"/>
      <c r="H344" s="16">
        <f>ROUND($D$4*$D344*$E344*$H$11,2)</f>
        <v>43193.279999999999</v>
      </c>
      <c r="I344" s="16">
        <f>ROUND($D$4*$D344*$E344*$I$11,2)</f>
        <v>53991.6</v>
      </c>
      <c r="J344" s="16">
        <f>ROUND($D$4*$D344*$E344*$J$11,2)</f>
        <v>48592.44</v>
      </c>
      <c r="K344" s="16">
        <f>ROUND($D$4*$D344*$E344*$K$11,2)</f>
        <v>56691.19</v>
      </c>
      <c r="L344" s="16">
        <f>ROUND($D$4*$D344*$E344*$L$11,2)</f>
        <v>64789.93</v>
      </c>
      <c r="M344" s="16">
        <f>ROUND($D$4*$D344*$E344*$M$11,2)</f>
        <v>59390.77</v>
      </c>
      <c r="N344" s="16">
        <f>ROUND($D$4*$D344*$E344*$N$11,2)</f>
        <v>70189.09</v>
      </c>
      <c r="O344" s="14"/>
      <c r="P344" s="20" t="s">
        <v>17</v>
      </c>
      <c r="Q344" s="14" t="s">
        <v>17</v>
      </c>
      <c r="R344" s="18"/>
    </row>
    <row r="345" spans="1:19" s="5" customFormat="1" ht="25.5" x14ac:dyDescent="0.25">
      <c r="A345" s="11">
        <v>334</v>
      </c>
      <c r="B345" s="12" t="s">
        <v>683</v>
      </c>
      <c r="C345" s="12" t="s">
        <v>684</v>
      </c>
      <c r="D345" s="11">
        <v>3</v>
      </c>
      <c r="E345" s="13">
        <v>1</v>
      </c>
      <c r="F345" s="14"/>
      <c r="G345" s="15"/>
      <c r="H345" s="16">
        <f>ROUND($D$4*$D345*$E345*$H$11,2)</f>
        <v>82377.53</v>
      </c>
      <c r="I345" s="16">
        <f>ROUND($D$4*$D345*$E345*$I$11,2)</f>
        <v>102971.91</v>
      </c>
      <c r="J345" s="16">
        <f>ROUND($D$4*$D345*$E345*$J$11,2)</f>
        <v>92674.72</v>
      </c>
      <c r="K345" s="16">
        <f>ROUND($D$4*$D345*$E345*$K$11,2)</f>
        <v>108120.51</v>
      </c>
      <c r="L345" s="16">
        <f>ROUND($D$4*$D345*$E345*$L$11,2)</f>
        <v>123566.29</v>
      </c>
      <c r="M345" s="16">
        <f>ROUND($D$4*$D345*$E345*$M$11,2)</f>
        <v>113269.1</v>
      </c>
      <c r="N345" s="16">
        <f>ROUND($D$4*$D345*$E345*$N$11,2)</f>
        <v>133863.48000000001</v>
      </c>
      <c r="O345" s="14"/>
      <c r="P345" s="16"/>
      <c r="Q345" s="14" t="s">
        <v>17</v>
      </c>
      <c r="R345" s="18"/>
    </row>
    <row r="346" spans="1:19" s="5" customFormat="1" ht="25.5" x14ac:dyDescent="0.25">
      <c r="A346" s="11">
        <v>335</v>
      </c>
      <c r="B346" s="12" t="s">
        <v>685</v>
      </c>
      <c r="C346" s="12" t="s">
        <v>686</v>
      </c>
      <c r="D346" s="11">
        <v>4.3</v>
      </c>
      <c r="E346" s="13">
        <v>1</v>
      </c>
      <c r="F346" s="14">
        <v>1</v>
      </c>
      <c r="G346" s="15"/>
      <c r="H346" s="16">
        <f t="shared" ref="H346:N346" si="136">ROUND($D$4*$D346*$E346,2)</f>
        <v>147593.07</v>
      </c>
      <c r="I346" s="16">
        <f t="shared" si="136"/>
        <v>147593.07</v>
      </c>
      <c r="J346" s="16">
        <f t="shared" si="136"/>
        <v>147593.07</v>
      </c>
      <c r="K346" s="16">
        <f t="shared" si="136"/>
        <v>147593.07</v>
      </c>
      <c r="L346" s="16">
        <f t="shared" si="136"/>
        <v>147593.07</v>
      </c>
      <c r="M346" s="16">
        <f t="shared" si="136"/>
        <v>147593.07</v>
      </c>
      <c r="N346" s="16">
        <f t="shared" si="136"/>
        <v>147593.07</v>
      </c>
      <c r="O346" s="14" t="s">
        <v>17</v>
      </c>
      <c r="P346" s="16"/>
      <c r="Q346" s="14" t="s">
        <v>17</v>
      </c>
      <c r="R346" s="18"/>
      <c r="S346" s="19"/>
    </row>
    <row r="347" spans="1:19" s="5" customFormat="1" x14ac:dyDescent="0.25">
      <c r="A347" s="11">
        <v>336</v>
      </c>
      <c r="B347" s="12" t="s">
        <v>687</v>
      </c>
      <c r="C347" s="12" t="s">
        <v>688</v>
      </c>
      <c r="D347" s="11">
        <v>2.42</v>
      </c>
      <c r="E347" s="13">
        <v>1</v>
      </c>
      <c r="F347" s="14"/>
      <c r="G347" s="15"/>
      <c r="H347" s="16">
        <f>ROUND($D$4*$D347*$E347*$H$11,2)</f>
        <v>66451.210000000006</v>
      </c>
      <c r="I347" s="16">
        <f>ROUND($D$4*$D347*$E347*$I$11,2)</f>
        <v>83064.009999999995</v>
      </c>
      <c r="J347" s="16">
        <f>ROUND($D$4*$D347*$E347*$J$11,2)</f>
        <v>74757.61</v>
      </c>
      <c r="K347" s="16">
        <f>ROUND($D$4*$D347*$E347*$K$11,2)</f>
        <v>87217.21</v>
      </c>
      <c r="L347" s="16">
        <f>ROUND($D$4*$D347*$E347*$L$11,2)</f>
        <v>99676.81</v>
      </c>
      <c r="M347" s="16">
        <f>ROUND($D$4*$D347*$E347*$M$11,2)</f>
        <v>91370.41</v>
      </c>
      <c r="N347" s="16">
        <f>ROUND($D$4*$D347*$E347*$N$11,2)</f>
        <v>107983.21</v>
      </c>
      <c r="O347" s="14"/>
      <c r="P347" s="16"/>
      <c r="Q347" s="14" t="s">
        <v>17</v>
      </c>
      <c r="R347" s="18"/>
      <c r="S347" s="19"/>
    </row>
    <row r="348" spans="1:19" s="5" customFormat="1" x14ac:dyDescent="0.25">
      <c r="A348" s="11">
        <v>337</v>
      </c>
      <c r="B348" s="12" t="s">
        <v>689</v>
      </c>
      <c r="C348" s="12" t="s">
        <v>690</v>
      </c>
      <c r="D348" s="11">
        <v>2.69</v>
      </c>
      <c r="E348" s="13">
        <v>1</v>
      </c>
      <c r="F348" s="14"/>
      <c r="G348" s="15"/>
      <c r="H348" s="16">
        <f>ROUND($D$4*$D348*$E348*$H$11,2)</f>
        <v>73865.179999999993</v>
      </c>
      <c r="I348" s="16">
        <f>ROUND($D$4*$D348*$E348*$I$11,2)</f>
        <v>92331.48</v>
      </c>
      <c r="J348" s="16">
        <f>ROUND($D$4*$D348*$E348*$J$11,2)</f>
        <v>83098.33</v>
      </c>
      <c r="K348" s="16">
        <f>ROUND($D$4*$D348*$E348*$K$11,2)</f>
        <v>96948.05</v>
      </c>
      <c r="L348" s="16">
        <f>ROUND($D$4*$D348*$E348*$L$11,2)</f>
        <v>110797.78</v>
      </c>
      <c r="M348" s="16">
        <f>ROUND($D$4*$D348*$E348*$M$11,2)</f>
        <v>101564.63</v>
      </c>
      <c r="N348" s="16">
        <f>ROUND($D$4*$D348*$E348*$N$11,2)</f>
        <v>120030.92</v>
      </c>
      <c r="O348" s="14"/>
      <c r="P348" s="16"/>
      <c r="Q348" s="14" t="s">
        <v>17</v>
      </c>
      <c r="R348" s="18"/>
      <c r="S348" s="19"/>
    </row>
    <row r="349" spans="1:19" s="5" customFormat="1" x14ac:dyDescent="0.25">
      <c r="A349" s="11">
        <v>338</v>
      </c>
      <c r="B349" s="12" t="s">
        <v>691</v>
      </c>
      <c r="C349" s="12" t="s">
        <v>692</v>
      </c>
      <c r="D349" s="11">
        <v>4.12</v>
      </c>
      <c r="E349" s="13">
        <v>1</v>
      </c>
      <c r="F349" s="14"/>
      <c r="G349" s="15"/>
      <c r="H349" s="16">
        <f>ROUND($D$4*$D349*$E349*$H$11,2)</f>
        <v>113131.81</v>
      </c>
      <c r="I349" s="16">
        <f>ROUND($D$4*$D349*$E349*$I$11,2)</f>
        <v>141414.76</v>
      </c>
      <c r="J349" s="16">
        <f>ROUND($D$4*$D349*$E349*$J$11,2)</f>
        <v>127273.28</v>
      </c>
      <c r="K349" s="16">
        <f>ROUND($D$4*$D349*$E349*$K$11,2)</f>
        <v>148485.49</v>
      </c>
      <c r="L349" s="16">
        <f>ROUND($D$4*$D349*$E349*$L$11,2)</f>
        <v>169697.71</v>
      </c>
      <c r="M349" s="16">
        <f>ROUND($D$4*$D349*$E349*$M$11,2)</f>
        <v>155556.23000000001</v>
      </c>
      <c r="N349" s="16">
        <f>ROUND($D$4*$D349*$E349*$N$11,2)</f>
        <v>183839.18</v>
      </c>
      <c r="O349" s="14"/>
      <c r="P349" s="16"/>
      <c r="Q349" s="14" t="s">
        <v>17</v>
      </c>
      <c r="R349" s="18"/>
      <c r="S349" s="19"/>
    </row>
    <row r="350" spans="1:19" s="5" customFormat="1" ht="25.5" x14ac:dyDescent="0.25">
      <c r="A350" s="11">
        <v>339</v>
      </c>
      <c r="B350" s="12" t="s">
        <v>693</v>
      </c>
      <c r="C350" s="12" t="s">
        <v>694</v>
      </c>
      <c r="D350" s="11">
        <v>1.1599999999999999</v>
      </c>
      <c r="E350" s="13">
        <v>1</v>
      </c>
      <c r="F350" s="14"/>
      <c r="G350" s="15"/>
      <c r="H350" s="16">
        <f>ROUND($D$4*$D350*$E350*$H$11,2)</f>
        <v>31852.639999999999</v>
      </c>
      <c r="I350" s="16">
        <f>ROUND($D$4*$D350*$E350*$I$11,2)</f>
        <v>39815.81</v>
      </c>
      <c r="J350" s="16">
        <f>ROUND($D$4*$D350*$E350*$J$11,2)</f>
        <v>35834.22</v>
      </c>
      <c r="K350" s="16">
        <f>ROUND($D$4*$D350*$E350*$K$11,2)</f>
        <v>41806.6</v>
      </c>
      <c r="L350" s="16">
        <f>ROUND($D$4*$D350*$E350*$L$11,2)</f>
        <v>47778.97</v>
      </c>
      <c r="M350" s="16">
        <f>ROUND($D$4*$D350*$E350*$M$11,2)</f>
        <v>43797.39</v>
      </c>
      <c r="N350" s="16">
        <f>ROUND($D$4*$D350*$E350*$N$11,2)</f>
        <v>51760.55</v>
      </c>
      <c r="O350" s="14"/>
      <c r="P350" s="16"/>
      <c r="Q350" s="14" t="s">
        <v>17</v>
      </c>
      <c r="R350" s="18"/>
      <c r="S350" s="19"/>
    </row>
    <row r="351" spans="1:19" s="5" customFormat="1" ht="25.5" x14ac:dyDescent="0.25">
      <c r="A351" s="11">
        <v>340</v>
      </c>
      <c r="B351" s="12" t="s">
        <v>695</v>
      </c>
      <c r="C351" s="12" t="s">
        <v>696</v>
      </c>
      <c r="D351" s="11">
        <v>1.95</v>
      </c>
      <c r="E351" s="13">
        <v>1</v>
      </c>
      <c r="F351" s="14"/>
      <c r="G351" s="15"/>
      <c r="H351" s="16">
        <f>ROUND($D$4*$D351*$E351*$H$11,2)</f>
        <v>53545.39</v>
      </c>
      <c r="I351" s="16">
        <f>ROUND($D$4*$D351*$E351*$I$11,2)</f>
        <v>66931.740000000005</v>
      </c>
      <c r="J351" s="16">
        <f>ROUND($D$4*$D351*$E351*$J$11,2)</f>
        <v>60238.57</v>
      </c>
      <c r="K351" s="16">
        <f>ROUND($D$4*$D351*$E351*$K$11,2)</f>
        <v>70278.33</v>
      </c>
      <c r="L351" s="16">
        <f>ROUND($D$4*$D351*$E351*$L$11,2)</f>
        <v>80318.09</v>
      </c>
      <c r="M351" s="16">
        <f>ROUND($D$4*$D351*$E351*$M$11,2)</f>
        <v>73624.92</v>
      </c>
      <c r="N351" s="16">
        <f>ROUND($D$4*$D351*$E351*$N$11,2)</f>
        <v>87011.26</v>
      </c>
      <c r="O351" s="14"/>
      <c r="P351" s="16"/>
      <c r="Q351" s="14" t="s">
        <v>17</v>
      </c>
      <c r="R351" s="18"/>
      <c r="S351" s="19"/>
    </row>
    <row r="352" spans="1:19" s="5" customFormat="1" ht="25.5" x14ac:dyDescent="0.25">
      <c r="A352" s="11">
        <v>341</v>
      </c>
      <c r="B352" s="12" t="s">
        <v>697</v>
      </c>
      <c r="C352" s="12" t="s">
        <v>698</v>
      </c>
      <c r="D352" s="11">
        <v>2.46</v>
      </c>
      <c r="E352" s="13">
        <v>1</v>
      </c>
      <c r="F352" s="14">
        <v>1</v>
      </c>
      <c r="G352" s="15"/>
      <c r="H352" s="16">
        <f t="shared" ref="H352:N356" si="137">ROUND($D$4*$D352*$E352,2)</f>
        <v>84436.97</v>
      </c>
      <c r="I352" s="16">
        <f t="shared" si="137"/>
        <v>84436.97</v>
      </c>
      <c r="J352" s="16">
        <f t="shared" si="137"/>
        <v>84436.97</v>
      </c>
      <c r="K352" s="16">
        <f t="shared" si="137"/>
        <v>84436.97</v>
      </c>
      <c r="L352" s="16">
        <f t="shared" si="137"/>
        <v>84436.97</v>
      </c>
      <c r="M352" s="16">
        <f t="shared" si="137"/>
        <v>84436.97</v>
      </c>
      <c r="N352" s="16">
        <f t="shared" si="137"/>
        <v>84436.97</v>
      </c>
      <c r="O352" s="14" t="s">
        <v>17</v>
      </c>
      <c r="P352" s="16"/>
      <c r="Q352" s="14" t="s">
        <v>17</v>
      </c>
      <c r="R352" s="18"/>
    </row>
    <row r="353" spans="1:18" s="5" customFormat="1" x14ac:dyDescent="0.25">
      <c r="A353" s="11">
        <v>342</v>
      </c>
      <c r="B353" s="12" t="s">
        <v>699</v>
      </c>
      <c r="C353" s="12" t="s">
        <v>700</v>
      </c>
      <c r="D353" s="11">
        <v>0.73</v>
      </c>
      <c r="E353" s="13">
        <v>1</v>
      </c>
      <c r="F353" s="14">
        <v>1</v>
      </c>
      <c r="G353" s="15"/>
      <c r="H353" s="16">
        <f t="shared" si="137"/>
        <v>25056.5</v>
      </c>
      <c r="I353" s="16">
        <f t="shared" si="137"/>
        <v>25056.5</v>
      </c>
      <c r="J353" s="16">
        <f t="shared" si="137"/>
        <v>25056.5</v>
      </c>
      <c r="K353" s="16">
        <f t="shared" si="137"/>
        <v>25056.5</v>
      </c>
      <c r="L353" s="16">
        <f t="shared" si="137"/>
        <v>25056.5</v>
      </c>
      <c r="M353" s="16">
        <f t="shared" si="137"/>
        <v>25056.5</v>
      </c>
      <c r="N353" s="16">
        <f t="shared" si="137"/>
        <v>25056.5</v>
      </c>
      <c r="O353" s="14" t="s">
        <v>17</v>
      </c>
      <c r="P353" s="16"/>
      <c r="Q353" s="14" t="s">
        <v>17</v>
      </c>
      <c r="R353" s="18"/>
    </row>
    <row r="354" spans="1:18" s="5" customFormat="1" x14ac:dyDescent="0.25">
      <c r="A354" s="11">
        <v>343</v>
      </c>
      <c r="B354" s="12" t="s">
        <v>701</v>
      </c>
      <c r="C354" s="12" t="s">
        <v>702</v>
      </c>
      <c r="D354" s="11">
        <v>0.86</v>
      </c>
      <c r="E354" s="13">
        <v>1</v>
      </c>
      <c r="F354" s="14">
        <v>1</v>
      </c>
      <c r="G354" s="15"/>
      <c r="H354" s="16">
        <f t="shared" si="137"/>
        <v>29518.61</v>
      </c>
      <c r="I354" s="16">
        <f t="shared" si="137"/>
        <v>29518.61</v>
      </c>
      <c r="J354" s="16">
        <f t="shared" si="137"/>
        <v>29518.61</v>
      </c>
      <c r="K354" s="16">
        <f t="shared" si="137"/>
        <v>29518.61</v>
      </c>
      <c r="L354" s="16">
        <f t="shared" si="137"/>
        <v>29518.61</v>
      </c>
      <c r="M354" s="16">
        <f t="shared" si="137"/>
        <v>29518.61</v>
      </c>
      <c r="N354" s="16">
        <f t="shared" si="137"/>
        <v>29518.61</v>
      </c>
      <c r="O354" s="14" t="s">
        <v>17</v>
      </c>
      <c r="P354" s="16"/>
      <c r="Q354" s="14" t="s">
        <v>17</v>
      </c>
      <c r="R354" s="18"/>
    </row>
    <row r="355" spans="1:18" s="5" customFormat="1" x14ac:dyDescent="0.25">
      <c r="A355" s="11">
        <v>344</v>
      </c>
      <c r="B355" s="12" t="s">
        <v>703</v>
      </c>
      <c r="C355" s="12" t="s">
        <v>704</v>
      </c>
      <c r="D355" s="11">
        <v>1.24</v>
      </c>
      <c r="E355" s="13">
        <v>1</v>
      </c>
      <c r="F355" s="14">
        <v>1</v>
      </c>
      <c r="G355" s="15"/>
      <c r="H355" s="16">
        <f t="shared" si="137"/>
        <v>42561.72</v>
      </c>
      <c r="I355" s="16">
        <f t="shared" si="137"/>
        <v>42561.72</v>
      </c>
      <c r="J355" s="16">
        <f t="shared" si="137"/>
        <v>42561.72</v>
      </c>
      <c r="K355" s="16">
        <f t="shared" si="137"/>
        <v>42561.72</v>
      </c>
      <c r="L355" s="16">
        <f t="shared" si="137"/>
        <v>42561.72</v>
      </c>
      <c r="M355" s="16">
        <f t="shared" si="137"/>
        <v>42561.72</v>
      </c>
      <c r="N355" s="16">
        <f t="shared" si="137"/>
        <v>42561.72</v>
      </c>
      <c r="O355" s="14" t="s">
        <v>17</v>
      </c>
      <c r="P355" s="16"/>
      <c r="Q355" s="14" t="s">
        <v>17</v>
      </c>
      <c r="R355" s="18"/>
    </row>
    <row r="356" spans="1:18" s="5" customFormat="1" x14ac:dyDescent="0.25">
      <c r="A356" s="11">
        <v>345</v>
      </c>
      <c r="B356" s="12" t="s">
        <v>705</v>
      </c>
      <c r="C356" s="12" t="s">
        <v>706</v>
      </c>
      <c r="D356" s="11">
        <v>1.78</v>
      </c>
      <c r="E356" s="13">
        <v>1.2</v>
      </c>
      <c r="F356" s="14">
        <v>1</v>
      </c>
      <c r="G356" s="15"/>
      <c r="H356" s="16">
        <f t="shared" si="137"/>
        <v>73316</v>
      </c>
      <c r="I356" s="16">
        <f t="shared" si="137"/>
        <v>73316</v>
      </c>
      <c r="J356" s="16">
        <f t="shared" si="137"/>
        <v>73316</v>
      </c>
      <c r="K356" s="16">
        <f t="shared" si="137"/>
        <v>73316</v>
      </c>
      <c r="L356" s="16">
        <f t="shared" si="137"/>
        <v>73316</v>
      </c>
      <c r="M356" s="16">
        <f t="shared" si="137"/>
        <v>73316</v>
      </c>
      <c r="N356" s="16">
        <f t="shared" si="137"/>
        <v>73316</v>
      </c>
      <c r="O356" s="14" t="s">
        <v>17</v>
      </c>
      <c r="P356" s="16"/>
      <c r="Q356" s="14" t="s">
        <v>17</v>
      </c>
      <c r="R356" s="18"/>
    </row>
    <row r="357" spans="1:18" s="5" customFormat="1" x14ac:dyDescent="0.25">
      <c r="A357" s="11">
        <v>346</v>
      </c>
      <c r="B357" s="12" t="s">
        <v>707</v>
      </c>
      <c r="C357" s="12" t="s">
        <v>708</v>
      </c>
      <c r="D357" s="11">
        <v>5.6</v>
      </c>
      <c r="E357" s="13">
        <v>1</v>
      </c>
      <c r="F357" s="14"/>
      <c r="G357" s="15"/>
      <c r="H357" s="16">
        <f>ROUND($D$4*$D357*$E357*$H$11,2)</f>
        <v>153771.39000000001</v>
      </c>
      <c r="I357" s="16">
        <f>ROUND($D$4*$D357*$E357*$I$11,2)</f>
        <v>192214.23</v>
      </c>
      <c r="J357" s="16">
        <f>ROUND($D$4*$D357*$E357*$J$11,2)</f>
        <v>172992.81</v>
      </c>
      <c r="K357" s="16">
        <f>ROUND($D$4*$D357*$E357*$K$11,2)</f>
        <v>201824.94</v>
      </c>
      <c r="L357" s="16">
        <f>ROUND($D$4*$D357*$E357*$L$11,2)</f>
        <v>230657.08</v>
      </c>
      <c r="M357" s="16">
        <f>ROUND($D$4*$D357*$E357*$M$11,2)</f>
        <v>211435.66</v>
      </c>
      <c r="N357" s="16">
        <f>ROUND($D$4*$D357*$E357*$N$11,2)</f>
        <v>249878.5</v>
      </c>
      <c r="O357" s="14"/>
      <c r="P357" s="16"/>
      <c r="Q357" s="14" t="s">
        <v>17</v>
      </c>
      <c r="R357" s="18"/>
    </row>
    <row r="358" spans="1:18" s="5" customFormat="1" x14ac:dyDescent="0.25">
      <c r="A358" s="11">
        <v>347</v>
      </c>
      <c r="B358" s="12" t="s">
        <v>709</v>
      </c>
      <c r="C358" s="12" t="s">
        <v>710</v>
      </c>
      <c r="D358" s="11">
        <v>1.1299999999999999</v>
      </c>
      <c r="E358" s="13">
        <v>1</v>
      </c>
      <c r="F358" s="14"/>
      <c r="G358" s="15"/>
      <c r="H358" s="16">
        <f>ROUND($D$4*$D358*$E358*$H$11,2)</f>
        <v>31028.87</v>
      </c>
      <c r="I358" s="16">
        <f>ROUND($D$4*$D358*$E358*$I$11,2)</f>
        <v>38786.089999999997</v>
      </c>
      <c r="J358" s="16">
        <f>ROUND($D$4*$D358*$E358*$J$11,2)</f>
        <v>34907.480000000003</v>
      </c>
      <c r="K358" s="16">
        <f>ROUND($D$4*$D358*$E358*$K$11,2)</f>
        <v>40725.39</v>
      </c>
      <c r="L358" s="16">
        <f>ROUND($D$4*$D358*$E358*$L$11,2)</f>
        <v>46543.3</v>
      </c>
      <c r="M358" s="16">
        <f>ROUND($D$4*$D358*$E358*$M$11,2)</f>
        <v>42664.69</v>
      </c>
      <c r="N358" s="16">
        <f>ROUND($D$4*$D358*$E358*$N$11,2)</f>
        <v>50421.91</v>
      </c>
      <c r="O358" s="14"/>
      <c r="P358" s="20" t="s">
        <v>17</v>
      </c>
      <c r="Q358" s="14" t="s">
        <v>17</v>
      </c>
      <c r="R358" s="18"/>
    </row>
    <row r="359" spans="1:18" s="5" customFormat="1" x14ac:dyDescent="0.25">
      <c r="A359" s="11">
        <v>348</v>
      </c>
      <c r="B359" s="12" t="s">
        <v>711</v>
      </c>
      <c r="C359" s="12" t="s">
        <v>712</v>
      </c>
      <c r="D359" s="11">
        <v>1.19</v>
      </c>
      <c r="E359" s="13">
        <v>1</v>
      </c>
      <c r="F359" s="14"/>
      <c r="G359" s="15"/>
      <c r="H359" s="16">
        <f>ROUND($D$4*$D359*$E359*$H$11,2)</f>
        <v>32676.42</v>
      </c>
      <c r="I359" s="16">
        <f>ROUND($D$4*$D359*$E359*$I$11,2)</f>
        <v>40845.519999999997</v>
      </c>
      <c r="J359" s="16">
        <f>ROUND($D$4*$D359*$E359*$J$11,2)</f>
        <v>36760.97</v>
      </c>
      <c r="K359" s="16">
        <f>ROUND($D$4*$D359*$E359*$K$11,2)</f>
        <v>42887.8</v>
      </c>
      <c r="L359" s="16">
        <f>ROUND($D$4*$D359*$E359*$L$11,2)</f>
        <v>49014.63</v>
      </c>
      <c r="M359" s="16">
        <f>ROUND($D$4*$D359*$E359*$M$11,2)</f>
        <v>44930.080000000002</v>
      </c>
      <c r="N359" s="16">
        <f>ROUND($D$4*$D359*$E359*$N$11,2)</f>
        <v>53099.18</v>
      </c>
      <c r="O359" s="14"/>
      <c r="P359" s="16"/>
      <c r="Q359" s="14" t="s">
        <v>17</v>
      </c>
      <c r="R359" s="18"/>
    </row>
    <row r="360" spans="1:18" s="5" customFormat="1" x14ac:dyDescent="0.25">
      <c r="A360" s="11">
        <v>349</v>
      </c>
      <c r="B360" s="12" t="s">
        <v>713</v>
      </c>
      <c r="C360" s="12" t="s">
        <v>714</v>
      </c>
      <c r="D360" s="11">
        <v>2.13</v>
      </c>
      <c r="E360" s="13">
        <v>1</v>
      </c>
      <c r="F360" s="14"/>
      <c r="G360" s="15"/>
      <c r="H360" s="16">
        <f>ROUND($D$4*$D360*$E360*$H$11,2)</f>
        <v>58488.04</v>
      </c>
      <c r="I360" s="16">
        <f>ROUND($D$4*$D360*$E360*$I$11,2)</f>
        <v>73110.06</v>
      </c>
      <c r="J360" s="16">
        <f>ROUND($D$4*$D360*$E360*$J$11,2)</f>
        <v>65799.05</v>
      </c>
      <c r="K360" s="16">
        <f>ROUND($D$4*$D360*$E360*$K$11,2)</f>
        <v>76765.56</v>
      </c>
      <c r="L360" s="16">
        <f>ROUND($D$4*$D360*$E360*$L$11,2)</f>
        <v>87732.07</v>
      </c>
      <c r="M360" s="16">
        <f>ROUND($D$4*$D360*$E360*$M$11,2)</f>
        <v>80421.06</v>
      </c>
      <c r="N360" s="16">
        <f>ROUND($D$4*$D360*$E360*$N$11,2)</f>
        <v>95043.07</v>
      </c>
      <c r="O360" s="14"/>
      <c r="P360" s="16"/>
      <c r="Q360" s="14" t="s">
        <v>17</v>
      </c>
      <c r="R360" s="18"/>
    </row>
    <row r="361" spans="1:18" s="5" customFormat="1" x14ac:dyDescent="0.25">
      <c r="A361" s="11">
        <v>350</v>
      </c>
      <c r="B361" s="12" t="s">
        <v>715</v>
      </c>
      <c r="C361" s="12" t="s">
        <v>716</v>
      </c>
      <c r="D361" s="11">
        <v>2.36</v>
      </c>
      <c r="E361" s="13">
        <v>1</v>
      </c>
      <c r="F361" s="14"/>
      <c r="G361" s="15">
        <v>0.34649999999999997</v>
      </c>
      <c r="H361" s="16">
        <f t="shared" ref="H361:N362" si="138">ROUND($D$5*$D361*ROUND((1-$R361)+$R361*$E361*H$11*1.14,4),2)</f>
        <v>68889.42</v>
      </c>
      <c r="I361" s="16">
        <f t="shared" si="138"/>
        <v>74502.899999999994</v>
      </c>
      <c r="J361" s="16">
        <f t="shared" si="138"/>
        <v>71696.160000000003</v>
      </c>
      <c r="K361" s="16">
        <f t="shared" si="138"/>
        <v>75909.820000000007</v>
      </c>
      <c r="L361" s="16">
        <f t="shared" si="138"/>
        <v>80116.37</v>
      </c>
      <c r="M361" s="16">
        <f t="shared" si="138"/>
        <v>77309.64</v>
      </c>
      <c r="N361" s="16">
        <f t="shared" si="138"/>
        <v>82923.11</v>
      </c>
      <c r="O361" s="14"/>
      <c r="P361" s="16"/>
      <c r="Q361" s="17" t="s">
        <v>17</v>
      </c>
      <c r="R361" s="18">
        <f t="shared" ref="R361:R422" si="139">G361/1</f>
        <v>0.34649999999999997</v>
      </c>
    </row>
    <row r="362" spans="1:18" s="5" customFormat="1" x14ac:dyDescent="0.25">
      <c r="A362" s="11">
        <v>351</v>
      </c>
      <c r="B362" s="12" t="s">
        <v>717</v>
      </c>
      <c r="C362" s="12" t="s">
        <v>718</v>
      </c>
      <c r="D362" s="11">
        <v>2.69</v>
      </c>
      <c r="E362" s="13">
        <v>1</v>
      </c>
      <c r="F362" s="14"/>
      <c r="G362" s="15">
        <v>0.38579999999999998</v>
      </c>
      <c r="H362" s="16">
        <f t="shared" si="138"/>
        <v>78238.789999999994</v>
      </c>
      <c r="I362" s="16">
        <f t="shared" si="138"/>
        <v>85366.13</v>
      </c>
      <c r="J362" s="16">
        <f t="shared" si="138"/>
        <v>81802.460000000006</v>
      </c>
      <c r="K362" s="16">
        <f t="shared" si="138"/>
        <v>87147.97</v>
      </c>
      <c r="L362" s="16">
        <f t="shared" si="138"/>
        <v>92493.48</v>
      </c>
      <c r="M362" s="16">
        <f t="shared" si="138"/>
        <v>88929.81</v>
      </c>
      <c r="N362" s="16">
        <f t="shared" si="138"/>
        <v>96057.15</v>
      </c>
      <c r="O362" s="14"/>
      <c r="P362" s="16"/>
      <c r="Q362" s="17" t="s">
        <v>17</v>
      </c>
      <c r="R362" s="18">
        <f t="shared" si="139"/>
        <v>0.38579999999999998</v>
      </c>
    </row>
    <row r="363" spans="1:18" s="5" customFormat="1" x14ac:dyDescent="0.25">
      <c r="A363" s="11">
        <v>352</v>
      </c>
      <c r="B363" s="12" t="s">
        <v>719</v>
      </c>
      <c r="C363" s="12" t="s">
        <v>720</v>
      </c>
      <c r="D363" s="11">
        <v>1.17</v>
      </c>
      <c r="E363" s="13">
        <v>1</v>
      </c>
      <c r="F363" s="14"/>
      <c r="G363" s="15"/>
      <c r="H363" s="16">
        <f t="shared" ref="H363:H384" si="140">ROUND($D$4*$D363*$E363*$H$11,2)</f>
        <v>32127.24</v>
      </c>
      <c r="I363" s="16">
        <f t="shared" ref="I363:I384" si="141">ROUND($D$4*$D363*$E363*$I$11,2)</f>
        <v>40159.040000000001</v>
      </c>
      <c r="J363" s="16">
        <f t="shared" ref="J363:J384" si="142">ROUND($D$4*$D363*$E363*$J$11,2)</f>
        <v>36143.14</v>
      </c>
      <c r="K363" s="16">
        <f t="shared" ref="K363:K384" si="143">ROUND($D$4*$D363*$E363*$K$11,2)</f>
        <v>42167</v>
      </c>
      <c r="L363" s="16">
        <f t="shared" ref="L363:L384" si="144">ROUND($D$4*$D363*$E363*$L$11,2)</f>
        <v>48190.85</v>
      </c>
      <c r="M363" s="16">
        <f t="shared" ref="M363:M384" si="145">ROUND($D$4*$D363*$E363*$M$11,2)</f>
        <v>44174.95</v>
      </c>
      <c r="N363" s="16">
        <f t="shared" ref="N363:N384" si="146">ROUND($D$4*$D363*$E363*$N$11,2)</f>
        <v>52206.76</v>
      </c>
      <c r="O363" s="14"/>
      <c r="P363" s="16"/>
      <c r="Q363" s="17"/>
      <c r="R363" s="18"/>
    </row>
    <row r="364" spans="1:18" s="5" customFormat="1" x14ac:dyDescent="0.25">
      <c r="A364" s="11">
        <v>353</v>
      </c>
      <c r="B364" s="12" t="s">
        <v>721</v>
      </c>
      <c r="C364" s="12" t="s">
        <v>722</v>
      </c>
      <c r="D364" s="11">
        <v>2.91</v>
      </c>
      <c r="E364" s="13">
        <v>1</v>
      </c>
      <c r="F364" s="14"/>
      <c r="G364" s="15"/>
      <c r="H364" s="16">
        <f t="shared" si="140"/>
        <v>79906.2</v>
      </c>
      <c r="I364" s="16">
        <f t="shared" si="141"/>
        <v>99882.75</v>
      </c>
      <c r="J364" s="16">
        <f t="shared" si="142"/>
        <v>89894.48</v>
      </c>
      <c r="K364" s="16">
        <f t="shared" si="143"/>
        <v>104876.89</v>
      </c>
      <c r="L364" s="16">
        <f t="shared" si="144"/>
        <v>119859.3</v>
      </c>
      <c r="M364" s="16">
        <f t="shared" si="145"/>
        <v>109871.03</v>
      </c>
      <c r="N364" s="16">
        <f t="shared" si="146"/>
        <v>129847.58</v>
      </c>
      <c r="O364" s="14"/>
      <c r="P364" s="16"/>
      <c r="Q364" s="17"/>
      <c r="R364" s="18"/>
    </row>
    <row r="365" spans="1:18" s="5" customFormat="1" x14ac:dyDescent="0.25">
      <c r="A365" s="11">
        <v>354</v>
      </c>
      <c r="B365" s="12" t="s">
        <v>723</v>
      </c>
      <c r="C365" s="12" t="s">
        <v>724</v>
      </c>
      <c r="D365" s="11">
        <v>1.21</v>
      </c>
      <c r="E365" s="13">
        <v>1</v>
      </c>
      <c r="F365" s="14"/>
      <c r="G365" s="15"/>
      <c r="H365" s="16">
        <f t="shared" si="140"/>
        <v>33225.599999999999</v>
      </c>
      <c r="I365" s="16">
        <f t="shared" si="141"/>
        <v>41532</v>
      </c>
      <c r="J365" s="16">
        <f t="shared" si="142"/>
        <v>37378.800000000003</v>
      </c>
      <c r="K365" s="16">
        <f t="shared" si="143"/>
        <v>43608.6</v>
      </c>
      <c r="L365" s="16">
        <f t="shared" si="144"/>
        <v>49838.400000000001</v>
      </c>
      <c r="M365" s="16">
        <f t="shared" si="145"/>
        <v>45685.2</v>
      </c>
      <c r="N365" s="16">
        <f t="shared" si="146"/>
        <v>53991.6</v>
      </c>
      <c r="O365" s="14"/>
      <c r="P365" s="16"/>
      <c r="Q365" s="17"/>
      <c r="R365" s="18"/>
    </row>
    <row r="366" spans="1:18" s="5" customFormat="1" x14ac:dyDescent="0.25">
      <c r="A366" s="11">
        <v>355</v>
      </c>
      <c r="B366" s="12" t="s">
        <v>725</v>
      </c>
      <c r="C366" s="12" t="s">
        <v>726</v>
      </c>
      <c r="D366" s="11">
        <v>2.0299999999999998</v>
      </c>
      <c r="E366" s="13">
        <v>1</v>
      </c>
      <c r="F366" s="14"/>
      <c r="G366" s="15"/>
      <c r="H366" s="16">
        <f t="shared" si="140"/>
        <v>55742.13</v>
      </c>
      <c r="I366" s="16">
        <f t="shared" si="141"/>
        <v>69677.66</v>
      </c>
      <c r="J366" s="16">
        <f t="shared" si="142"/>
        <v>62709.89</v>
      </c>
      <c r="K366" s="16">
        <f t="shared" si="143"/>
        <v>73161.539999999994</v>
      </c>
      <c r="L366" s="16">
        <f t="shared" si="144"/>
        <v>83613.19</v>
      </c>
      <c r="M366" s="16">
        <f t="shared" si="145"/>
        <v>76645.429999999993</v>
      </c>
      <c r="N366" s="16">
        <f t="shared" si="146"/>
        <v>90580.96</v>
      </c>
      <c r="O366" s="14"/>
      <c r="P366" s="16"/>
      <c r="Q366" s="17"/>
      <c r="R366" s="18"/>
    </row>
    <row r="367" spans="1:18" x14ac:dyDescent="0.25">
      <c r="A367" s="11">
        <v>356</v>
      </c>
      <c r="B367" s="12" t="s">
        <v>727</v>
      </c>
      <c r="C367" s="12" t="s">
        <v>728</v>
      </c>
      <c r="D367" s="11">
        <v>3.54</v>
      </c>
      <c r="E367" s="13">
        <v>1</v>
      </c>
      <c r="F367" s="14"/>
      <c r="G367" s="15"/>
      <c r="H367" s="16">
        <f t="shared" si="140"/>
        <v>97205.48</v>
      </c>
      <c r="I367" s="16">
        <f t="shared" si="141"/>
        <v>121506.85</v>
      </c>
      <c r="J367" s="16">
        <f t="shared" si="142"/>
        <v>109356.17</v>
      </c>
      <c r="K367" s="16">
        <f t="shared" si="143"/>
        <v>127582.2</v>
      </c>
      <c r="L367" s="16">
        <f t="shared" si="144"/>
        <v>145808.22</v>
      </c>
      <c r="M367" s="16">
        <f t="shared" si="145"/>
        <v>133657.54</v>
      </c>
      <c r="N367" s="16">
        <f t="shared" si="146"/>
        <v>157958.91</v>
      </c>
      <c r="O367" s="14"/>
      <c r="P367" s="16"/>
      <c r="Q367" s="17" t="s">
        <v>17</v>
      </c>
      <c r="R367" s="18"/>
    </row>
    <row r="368" spans="1:18" x14ac:dyDescent="0.25">
      <c r="A368" s="11">
        <v>357</v>
      </c>
      <c r="B368" s="12" t="s">
        <v>729</v>
      </c>
      <c r="C368" s="12" t="s">
        <v>730</v>
      </c>
      <c r="D368" s="11">
        <v>5.2</v>
      </c>
      <c r="E368" s="13">
        <v>1</v>
      </c>
      <c r="F368" s="14"/>
      <c r="G368" s="15"/>
      <c r="H368" s="16">
        <f t="shared" si="140"/>
        <v>142787.72</v>
      </c>
      <c r="I368" s="16">
        <f t="shared" si="141"/>
        <v>178484.64</v>
      </c>
      <c r="J368" s="16">
        <f t="shared" si="142"/>
        <v>160636.18</v>
      </c>
      <c r="K368" s="16">
        <f t="shared" si="143"/>
        <v>187408.88</v>
      </c>
      <c r="L368" s="16">
        <f t="shared" si="144"/>
        <v>214181.57</v>
      </c>
      <c r="M368" s="16">
        <f t="shared" si="145"/>
        <v>196333.11</v>
      </c>
      <c r="N368" s="16">
        <f t="shared" si="146"/>
        <v>232030.04</v>
      </c>
      <c r="O368" s="14"/>
      <c r="P368" s="16"/>
      <c r="Q368" s="17" t="s">
        <v>17</v>
      </c>
      <c r="R368" s="18"/>
    </row>
    <row r="369" spans="1:19" x14ac:dyDescent="0.25">
      <c r="A369" s="11">
        <v>358</v>
      </c>
      <c r="B369" s="12" t="s">
        <v>731</v>
      </c>
      <c r="C369" s="12" t="s">
        <v>732</v>
      </c>
      <c r="D369" s="11">
        <v>11.11</v>
      </c>
      <c r="E369" s="13">
        <v>1</v>
      </c>
      <c r="F369" s="14"/>
      <c r="G369" s="15"/>
      <c r="H369" s="16">
        <f t="shared" si="140"/>
        <v>305071.45</v>
      </c>
      <c r="I369" s="16">
        <f t="shared" si="141"/>
        <v>381339.31</v>
      </c>
      <c r="J369" s="16">
        <f t="shared" si="142"/>
        <v>343205.38</v>
      </c>
      <c r="K369" s="16">
        <f t="shared" si="143"/>
        <v>400406.27</v>
      </c>
      <c r="L369" s="16">
        <f t="shared" si="144"/>
        <v>457607.17</v>
      </c>
      <c r="M369" s="16">
        <f t="shared" si="145"/>
        <v>419473.24</v>
      </c>
      <c r="N369" s="16">
        <f t="shared" si="146"/>
        <v>495741.1</v>
      </c>
      <c r="O369" s="14"/>
      <c r="P369" s="16"/>
      <c r="Q369" s="17" t="s">
        <v>17</v>
      </c>
      <c r="R369" s="18"/>
    </row>
    <row r="370" spans="1:19" x14ac:dyDescent="0.25">
      <c r="A370" s="11">
        <v>359</v>
      </c>
      <c r="B370" s="12" t="s">
        <v>733</v>
      </c>
      <c r="C370" s="12" t="s">
        <v>734</v>
      </c>
      <c r="D370" s="11">
        <v>14.07</v>
      </c>
      <c r="E370" s="13">
        <v>1</v>
      </c>
      <c r="F370" s="14"/>
      <c r="G370" s="15"/>
      <c r="H370" s="16">
        <f t="shared" si="140"/>
        <v>386350.61</v>
      </c>
      <c r="I370" s="16">
        <f t="shared" si="141"/>
        <v>482938.26</v>
      </c>
      <c r="J370" s="16">
        <f t="shared" si="142"/>
        <v>434644.43</v>
      </c>
      <c r="K370" s="16">
        <f t="shared" si="143"/>
        <v>507085.17</v>
      </c>
      <c r="L370" s="16">
        <f t="shared" si="144"/>
        <v>579525.91</v>
      </c>
      <c r="M370" s="16">
        <f t="shared" si="145"/>
        <v>531232.07999999996</v>
      </c>
      <c r="N370" s="16">
        <f t="shared" si="146"/>
        <v>627819.74</v>
      </c>
      <c r="O370" s="14"/>
      <c r="P370" s="16"/>
      <c r="Q370" s="17" t="s">
        <v>17</v>
      </c>
      <c r="R370" s="18"/>
    </row>
    <row r="371" spans="1:19" ht="25.5" x14ac:dyDescent="0.25">
      <c r="A371" s="11">
        <v>360</v>
      </c>
      <c r="B371" s="12" t="s">
        <v>735</v>
      </c>
      <c r="C371" s="12" t="s">
        <v>736</v>
      </c>
      <c r="D371" s="11">
        <v>0.89</v>
      </c>
      <c r="E371" s="13">
        <v>1</v>
      </c>
      <c r="F371" s="14"/>
      <c r="G371" s="15"/>
      <c r="H371" s="16">
        <f t="shared" si="140"/>
        <v>24438.67</v>
      </c>
      <c r="I371" s="16">
        <f t="shared" si="141"/>
        <v>30548.33</v>
      </c>
      <c r="J371" s="16">
        <f t="shared" si="142"/>
        <v>27493.5</v>
      </c>
      <c r="K371" s="16">
        <f t="shared" si="143"/>
        <v>32075.75</v>
      </c>
      <c r="L371" s="16">
        <f t="shared" si="144"/>
        <v>36658</v>
      </c>
      <c r="M371" s="16">
        <f t="shared" si="145"/>
        <v>33603.17</v>
      </c>
      <c r="N371" s="16">
        <f t="shared" si="146"/>
        <v>39712.83</v>
      </c>
      <c r="O371" s="14"/>
      <c r="P371" s="16"/>
      <c r="Q371" s="17"/>
      <c r="R371" s="18"/>
    </row>
    <row r="372" spans="1:19" x14ac:dyDescent="0.25">
      <c r="A372" s="11">
        <v>361</v>
      </c>
      <c r="B372" s="12" t="s">
        <v>737</v>
      </c>
      <c r="C372" s="12" t="s">
        <v>738</v>
      </c>
      <c r="D372" s="11">
        <v>0.74</v>
      </c>
      <c r="E372" s="13">
        <v>1</v>
      </c>
      <c r="F372" s="14"/>
      <c r="G372" s="15"/>
      <c r="H372" s="16">
        <f t="shared" si="140"/>
        <v>20319.79</v>
      </c>
      <c r="I372" s="16">
        <f t="shared" si="141"/>
        <v>25399.74</v>
      </c>
      <c r="J372" s="16">
        <f t="shared" si="142"/>
        <v>22859.759999999998</v>
      </c>
      <c r="K372" s="16">
        <f t="shared" si="143"/>
        <v>26669.72</v>
      </c>
      <c r="L372" s="16">
        <f t="shared" si="144"/>
        <v>30479.69</v>
      </c>
      <c r="M372" s="16">
        <f t="shared" si="145"/>
        <v>27939.71</v>
      </c>
      <c r="N372" s="16">
        <f t="shared" si="146"/>
        <v>33019.660000000003</v>
      </c>
      <c r="O372" s="14"/>
      <c r="P372" s="20" t="s">
        <v>17</v>
      </c>
      <c r="Q372" s="14" t="s">
        <v>17</v>
      </c>
      <c r="R372" s="18"/>
    </row>
    <row r="373" spans="1:19" x14ac:dyDescent="0.25">
      <c r="A373" s="11">
        <v>362</v>
      </c>
      <c r="B373" s="12" t="s">
        <v>739</v>
      </c>
      <c r="C373" s="12" t="s">
        <v>740</v>
      </c>
      <c r="D373" s="11">
        <v>1.27</v>
      </c>
      <c r="E373" s="13">
        <v>1</v>
      </c>
      <c r="F373" s="14"/>
      <c r="G373" s="15"/>
      <c r="H373" s="16">
        <f t="shared" si="140"/>
        <v>34873.15</v>
      </c>
      <c r="I373" s="16">
        <f t="shared" si="141"/>
        <v>43591.44</v>
      </c>
      <c r="J373" s="16">
        <f t="shared" si="142"/>
        <v>39232.300000000003</v>
      </c>
      <c r="K373" s="16">
        <f t="shared" si="143"/>
        <v>45771.01</v>
      </c>
      <c r="L373" s="16">
        <f t="shared" si="144"/>
        <v>52309.73</v>
      </c>
      <c r="M373" s="16">
        <f t="shared" si="145"/>
        <v>47950.59</v>
      </c>
      <c r="N373" s="16">
        <f t="shared" si="146"/>
        <v>56668.87</v>
      </c>
      <c r="O373" s="14"/>
      <c r="P373" s="16"/>
      <c r="Q373" s="14" t="s">
        <v>17</v>
      </c>
      <c r="R373" s="18"/>
    </row>
    <row r="374" spans="1:19" x14ac:dyDescent="0.25">
      <c r="A374" s="11">
        <v>363</v>
      </c>
      <c r="B374" s="12" t="s">
        <v>741</v>
      </c>
      <c r="C374" s="12" t="s">
        <v>742</v>
      </c>
      <c r="D374" s="11">
        <v>1.63</v>
      </c>
      <c r="E374" s="13">
        <v>1</v>
      </c>
      <c r="F374" s="14"/>
      <c r="G374" s="15"/>
      <c r="H374" s="16">
        <f t="shared" si="140"/>
        <v>44758.46</v>
      </c>
      <c r="I374" s="16">
        <f t="shared" si="141"/>
        <v>55948.07</v>
      </c>
      <c r="J374" s="16">
        <f t="shared" si="142"/>
        <v>50353.26</v>
      </c>
      <c r="K374" s="16">
        <f t="shared" si="143"/>
        <v>58745.47</v>
      </c>
      <c r="L374" s="16">
        <f t="shared" si="144"/>
        <v>67137.69</v>
      </c>
      <c r="M374" s="16">
        <f t="shared" si="145"/>
        <v>61542.879999999997</v>
      </c>
      <c r="N374" s="16">
        <f t="shared" si="146"/>
        <v>72732.490000000005</v>
      </c>
      <c r="O374" s="14"/>
      <c r="P374" s="16"/>
      <c r="Q374" s="14" t="s">
        <v>17</v>
      </c>
      <c r="R374" s="18"/>
    </row>
    <row r="375" spans="1:19" x14ac:dyDescent="0.25">
      <c r="A375" s="11">
        <v>364</v>
      </c>
      <c r="B375" s="12" t="s">
        <v>743</v>
      </c>
      <c r="C375" s="12" t="s">
        <v>744</v>
      </c>
      <c r="D375" s="11">
        <v>1.9</v>
      </c>
      <c r="E375" s="13">
        <v>1</v>
      </c>
      <c r="F375" s="14"/>
      <c r="G375" s="15"/>
      <c r="H375" s="16">
        <f t="shared" si="140"/>
        <v>52172.43</v>
      </c>
      <c r="I375" s="16">
        <f t="shared" si="141"/>
        <v>65215.54</v>
      </c>
      <c r="J375" s="16">
        <f t="shared" si="142"/>
        <v>58693.99</v>
      </c>
      <c r="K375" s="16">
        <f t="shared" si="143"/>
        <v>68476.320000000007</v>
      </c>
      <c r="L375" s="16">
        <f t="shared" si="144"/>
        <v>78258.649999999994</v>
      </c>
      <c r="M375" s="16">
        <f t="shared" si="145"/>
        <v>71737.100000000006</v>
      </c>
      <c r="N375" s="16">
        <f t="shared" si="146"/>
        <v>84780.21</v>
      </c>
      <c r="O375" s="14"/>
      <c r="P375" s="16"/>
      <c r="Q375" s="14" t="s">
        <v>17</v>
      </c>
      <c r="R375" s="18"/>
    </row>
    <row r="376" spans="1:19" x14ac:dyDescent="0.25">
      <c r="A376" s="11">
        <v>365</v>
      </c>
      <c r="B376" s="12" t="s">
        <v>745</v>
      </c>
      <c r="C376" s="12" t="s">
        <v>746</v>
      </c>
      <c r="D376" s="11">
        <v>1.02</v>
      </c>
      <c r="E376" s="13">
        <v>1</v>
      </c>
      <c r="F376" s="14"/>
      <c r="G376" s="15"/>
      <c r="H376" s="16">
        <f t="shared" si="140"/>
        <v>28008.36</v>
      </c>
      <c r="I376" s="16">
        <f t="shared" si="141"/>
        <v>35010.449999999997</v>
      </c>
      <c r="J376" s="16">
        <f t="shared" si="142"/>
        <v>31509.4</v>
      </c>
      <c r="K376" s="16">
        <f t="shared" si="143"/>
        <v>36760.97</v>
      </c>
      <c r="L376" s="16">
        <f t="shared" si="144"/>
        <v>42012.54</v>
      </c>
      <c r="M376" s="16">
        <f t="shared" si="145"/>
        <v>38511.49</v>
      </c>
      <c r="N376" s="16">
        <f t="shared" si="146"/>
        <v>45513.58</v>
      </c>
      <c r="O376" s="14"/>
      <c r="P376" s="16"/>
      <c r="Q376" s="17"/>
      <c r="R376" s="18"/>
    </row>
    <row r="377" spans="1:19" x14ac:dyDescent="0.25">
      <c r="A377" s="11">
        <v>366</v>
      </c>
      <c r="B377" s="12" t="s">
        <v>747</v>
      </c>
      <c r="C377" s="12" t="s">
        <v>748</v>
      </c>
      <c r="D377" s="11">
        <v>1.49</v>
      </c>
      <c r="E377" s="13">
        <v>1.4</v>
      </c>
      <c r="F377" s="14"/>
      <c r="G377" s="15"/>
      <c r="H377" s="16">
        <f t="shared" si="140"/>
        <v>57279.839999999997</v>
      </c>
      <c r="I377" s="16">
        <f t="shared" si="141"/>
        <v>71599.8</v>
      </c>
      <c r="J377" s="16">
        <f t="shared" si="142"/>
        <v>64439.82</v>
      </c>
      <c r="K377" s="16">
        <f t="shared" si="143"/>
        <v>75179.789999999994</v>
      </c>
      <c r="L377" s="16">
        <f t="shared" si="144"/>
        <v>85919.76</v>
      </c>
      <c r="M377" s="16">
        <f t="shared" si="145"/>
        <v>78759.78</v>
      </c>
      <c r="N377" s="16">
        <f t="shared" si="146"/>
        <v>93079.74</v>
      </c>
      <c r="O377" s="14"/>
      <c r="P377" s="16"/>
      <c r="Q377" s="17"/>
      <c r="R377" s="18"/>
    </row>
    <row r="378" spans="1:19" x14ac:dyDescent="0.25">
      <c r="A378" s="11">
        <v>367</v>
      </c>
      <c r="B378" s="12" t="s">
        <v>749</v>
      </c>
      <c r="C378" s="12" t="s">
        <v>750</v>
      </c>
      <c r="D378" s="11">
        <v>2.14</v>
      </c>
      <c r="E378" s="13">
        <v>1</v>
      </c>
      <c r="F378" s="14"/>
      <c r="G378" s="15"/>
      <c r="H378" s="16">
        <f t="shared" si="140"/>
        <v>58762.64</v>
      </c>
      <c r="I378" s="16">
        <f t="shared" si="141"/>
        <v>73453.3</v>
      </c>
      <c r="J378" s="16">
        <f t="shared" si="142"/>
        <v>66107.97</v>
      </c>
      <c r="K378" s="16">
        <f t="shared" si="143"/>
        <v>77125.960000000006</v>
      </c>
      <c r="L378" s="16">
        <f t="shared" si="144"/>
        <v>88143.95</v>
      </c>
      <c r="M378" s="16">
        <f t="shared" si="145"/>
        <v>80798.63</v>
      </c>
      <c r="N378" s="16">
        <f t="shared" si="146"/>
        <v>95489.279999999999</v>
      </c>
      <c r="O378" s="14"/>
      <c r="P378" s="16"/>
      <c r="Q378" s="17"/>
      <c r="R378" s="18"/>
      <c r="S378" s="19"/>
    </row>
    <row r="379" spans="1:19" x14ac:dyDescent="0.25">
      <c r="A379" s="11">
        <v>368</v>
      </c>
      <c r="B379" s="12" t="s">
        <v>751</v>
      </c>
      <c r="C379" s="12" t="s">
        <v>752</v>
      </c>
      <c r="D379" s="11">
        <v>1.25</v>
      </c>
      <c r="E379" s="13">
        <v>1</v>
      </c>
      <c r="F379" s="14"/>
      <c r="G379" s="15"/>
      <c r="H379" s="16">
        <f t="shared" si="140"/>
        <v>34323.97</v>
      </c>
      <c r="I379" s="16">
        <f t="shared" si="141"/>
        <v>42904.959999999999</v>
      </c>
      <c r="J379" s="16">
        <f t="shared" si="142"/>
        <v>38614.47</v>
      </c>
      <c r="K379" s="16">
        <f t="shared" si="143"/>
        <v>45050.21</v>
      </c>
      <c r="L379" s="16">
        <f t="shared" si="144"/>
        <v>51485.96</v>
      </c>
      <c r="M379" s="16">
        <f t="shared" si="145"/>
        <v>47195.46</v>
      </c>
      <c r="N379" s="16">
        <f t="shared" si="146"/>
        <v>55776.45</v>
      </c>
      <c r="O379" s="14"/>
      <c r="P379" s="16"/>
      <c r="Q379" s="17"/>
      <c r="R379" s="18"/>
    </row>
    <row r="380" spans="1:19" x14ac:dyDescent="0.25">
      <c r="A380" s="11">
        <v>369</v>
      </c>
      <c r="B380" s="12" t="s">
        <v>753</v>
      </c>
      <c r="C380" s="12" t="s">
        <v>754</v>
      </c>
      <c r="D380" s="11">
        <v>2.76</v>
      </c>
      <c r="E380" s="13">
        <v>1</v>
      </c>
      <c r="F380" s="14"/>
      <c r="G380" s="15"/>
      <c r="H380" s="16">
        <f t="shared" si="140"/>
        <v>75787.33</v>
      </c>
      <c r="I380" s="16">
        <f t="shared" si="141"/>
        <v>94734.16</v>
      </c>
      <c r="J380" s="16">
        <f t="shared" si="142"/>
        <v>85260.74</v>
      </c>
      <c r="K380" s="16">
        <f t="shared" si="143"/>
        <v>99470.87</v>
      </c>
      <c r="L380" s="16">
        <f t="shared" si="144"/>
        <v>113680.99</v>
      </c>
      <c r="M380" s="16">
        <f t="shared" si="145"/>
        <v>104207.57</v>
      </c>
      <c r="N380" s="16">
        <f t="shared" si="146"/>
        <v>123154.4</v>
      </c>
      <c r="O380" s="14"/>
      <c r="P380" s="16"/>
      <c r="Q380" s="17"/>
      <c r="R380" s="18"/>
    </row>
    <row r="381" spans="1:19" ht="25.5" x14ac:dyDescent="0.25">
      <c r="A381" s="11">
        <v>370</v>
      </c>
      <c r="B381" s="12" t="s">
        <v>755</v>
      </c>
      <c r="C381" s="12" t="s">
        <v>756</v>
      </c>
      <c r="D381" s="11">
        <v>0.76</v>
      </c>
      <c r="E381" s="13">
        <v>1</v>
      </c>
      <c r="F381" s="14"/>
      <c r="G381" s="15"/>
      <c r="H381" s="16">
        <f t="shared" si="140"/>
        <v>20868.97</v>
      </c>
      <c r="I381" s="16">
        <f t="shared" si="141"/>
        <v>26086.22</v>
      </c>
      <c r="J381" s="16">
        <f t="shared" si="142"/>
        <v>23477.599999999999</v>
      </c>
      <c r="K381" s="16">
        <f t="shared" si="143"/>
        <v>27390.53</v>
      </c>
      <c r="L381" s="16">
        <f t="shared" si="144"/>
        <v>31303.46</v>
      </c>
      <c r="M381" s="16">
        <f t="shared" si="145"/>
        <v>28694.84</v>
      </c>
      <c r="N381" s="16">
        <f t="shared" si="146"/>
        <v>33912.080000000002</v>
      </c>
      <c r="O381" s="14"/>
      <c r="P381" s="16"/>
      <c r="Q381" s="17"/>
      <c r="R381" s="18"/>
    </row>
    <row r="382" spans="1:19" x14ac:dyDescent="0.25">
      <c r="A382" s="11">
        <v>371</v>
      </c>
      <c r="B382" s="12" t="s">
        <v>757</v>
      </c>
      <c r="C382" s="12" t="s">
        <v>758</v>
      </c>
      <c r="D382" s="11">
        <v>1.06</v>
      </c>
      <c r="E382" s="13">
        <v>1</v>
      </c>
      <c r="F382" s="14"/>
      <c r="G382" s="15"/>
      <c r="H382" s="16">
        <f t="shared" si="140"/>
        <v>29106.73</v>
      </c>
      <c r="I382" s="16">
        <f t="shared" si="141"/>
        <v>36383.410000000003</v>
      </c>
      <c r="J382" s="16">
        <f t="shared" si="142"/>
        <v>32745.07</v>
      </c>
      <c r="K382" s="16">
        <f t="shared" si="143"/>
        <v>38202.58</v>
      </c>
      <c r="L382" s="16">
        <f t="shared" si="144"/>
        <v>43660.09</v>
      </c>
      <c r="M382" s="16">
        <f t="shared" si="145"/>
        <v>40021.75</v>
      </c>
      <c r="N382" s="16">
        <f t="shared" si="146"/>
        <v>47298.43</v>
      </c>
      <c r="O382" s="14"/>
      <c r="P382" s="16"/>
      <c r="Q382" s="17"/>
      <c r="R382" s="18"/>
    </row>
    <row r="383" spans="1:19" x14ac:dyDescent="0.25">
      <c r="A383" s="11">
        <v>372</v>
      </c>
      <c r="B383" s="12" t="s">
        <v>759</v>
      </c>
      <c r="C383" s="12" t="s">
        <v>760</v>
      </c>
      <c r="D383" s="11">
        <v>1.1599999999999999</v>
      </c>
      <c r="E383" s="13">
        <v>1</v>
      </c>
      <c r="F383" s="14"/>
      <c r="G383" s="15"/>
      <c r="H383" s="16">
        <f t="shared" si="140"/>
        <v>31852.639999999999</v>
      </c>
      <c r="I383" s="16">
        <f t="shared" si="141"/>
        <v>39815.81</v>
      </c>
      <c r="J383" s="16">
        <f t="shared" si="142"/>
        <v>35834.22</v>
      </c>
      <c r="K383" s="16">
        <f t="shared" si="143"/>
        <v>41806.6</v>
      </c>
      <c r="L383" s="16">
        <f t="shared" si="144"/>
        <v>47778.97</v>
      </c>
      <c r="M383" s="16">
        <f t="shared" si="145"/>
        <v>43797.39</v>
      </c>
      <c r="N383" s="16">
        <f t="shared" si="146"/>
        <v>51760.55</v>
      </c>
      <c r="O383" s="14"/>
      <c r="P383" s="16"/>
      <c r="Q383" s="17"/>
      <c r="R383" s="18"/>
    </row>
    <row r="384" spans="1:19" x14ac:dyDescent="0.25">
      <c r="A384" s="11">
        <v>373</v>
      </c>
      <c r="B384" s="12" t="s">
        <v>761</v>
      </c>
      <c r="C384" s="12" t="s">
        <v>762</v>
      </c>
      <c r="D384" s="11">
        <v>3.32</v>
      </c>
      <c r="E384" s="13">
        <v>1</v>
      </c>
      <c r="F384" s="14"/>
      <c r="G384" s="15"/>
      <c r="H384" s="16">
        <f t="shared" si="140"/>
        <v>91164.46</v>
      </c>
      <c r="I384" s="16">
        <f t="shared" si="141"/>
        <v>113955.58</v>
      </c>
      <c r="J384" s="16">
        <f t="shared" si="142"/>
        <v>102560.02</v>
      </c>
      <c r="K384" s="16">
        <f t="shared" si="143"/>
        <v>119653.36</v>
      </c>
      <c r="L384" s="16">
        <f t="shared" si="144"/>
        <v>136746.70000000001</v>
      </c>
      <c r="M384" s="16">
        <f t="shared" si="145"/>
        <v>125351.14</v>
      </c>
      <c r="N384" s="16">
        <f t="shared" si="146"/>
        <v>148142.25</v>
      </c>
      <c r="O384" s="14"/>
      <c r="P384" s="16"/>
      <c r="Q384" s="17"/>
      <c r="R384" s="18"/>
    </row>
    <row r="385" spans="1:19" ht="25.5" x14ac:dyDescent="0.25">
      <c r="A385" s="11">
        <v>374</v>
      </c>
      <c r="B385" s="12" t="s">
        <v>763</v>
      </c>
      <c r="C385" s="12" t="s">
        <v>764</v>
      </c>
      <c r="D385" s="11">
        <v>4.32</v>
      </c>
      <c r="E385" s="13">
        <v>1</v>
      </c>
      <c r="F385" s="14">
        <v>1</v>
      </c>
      <c r="G385" s="15"/>
      <c r="H385" s="16">
        <f t="shared" ref="H385:N385" si="147">ROUND($D$4*$D385*$E385,2)</f>
        <v>148279.54999999999</v>
      </c>
      <c r="I385" s="16">
        <f t="shared" si="147"/>
        <v>148279.54999999999</v>
      </c>
      <c r="J385" s="16">
        <f t="shared" si="147"/>
        <v>148279.54999999999</v>
      </c>
      <c r="K385" s="16">
        <f t="shared" si="147"/>
        <v>148279.54999999999</v>
      </c>
      <c r="L385" s="16">
        <f t="shared" si="147"/>
        <v>148279.54999999999</v>
      </c>
      <c r="M385" s="16">
        <f t="shared" si="147"/>
        <v>148279.54999999999</v>
      </c>
      <c r="N385" s="16">
        <f t="shared" si="147"/>
        <v>148279.54999999999</v>
      </c>
      <c r="O385" s="14" t="s">
        <v>17</v>
      </c>
      <c r="P385" s="20" t="s">
        <v>80</v>
      </c>
      <c r="Q385" s="17"/>
      <c r="R385" s="18"/>
    </row>
    <row r="386" spans="1:19" x14ac:dyDescent="0.25">
      <c r="A386" s="11">
        <v>375</v>
      </c>
      <c r="B386" s="12" t="s">
        <v>765</v>
      </c>
      <c r="C386" s="12" t="s">
        <v>766</v>
      </c>
      <c r="D386" s="11">
        <v>3.5</v>
      </c>
      <c r="E386" s="13">
        <v>1</v>
      </c>
      <c r="F386" s="14"/>
      <c r="G386" s="15"/>
      <c r="H386" s="16">
        <f>ROUND($D$4*$D386*$E386*$H$11,2)</f>
        <v>96107.12</v>
      </c>
      <c r="I386" s="16">
        <f>ROUND($D$4*$D386*$E386*$I$11,2)</f>
        <v>120133.9</v>
      </c>
      <c r="J386" s="16">
        <f>ROUND($D$4*$D386*$E386*$J$11,2)</f>
        <v>108120.51</v>
      </c>
      <c r="K386" s="16">
        <f>ROUND($D$4*$D386*$E386*$K$11,2)</f>
        <v>126140.59</v>
      </c>
      <c r="L386" s="16">
        <f>ROUND($D$4*$D386*$E386*$L$11,2)</f>
        <v>144160.67000000001</v>
      </c>
      <c r="M386" s="16">
        <f>ROUND($D$4*$D386*$E386*$M$11,2)</f>
        <v>132147.28</v>
      </c>
      <c r="N386" s="16">
        <f>ROUND($D$4*$D386*$E386*$N$11,2)</f>
        <v>156174.06</v>
      </c>
      <c r="O386" s="14"/>
      <c r="P386" s="16"/>
      <c r="Q386" s="17"/>
      <c r="R386" s="18"/>
    </row>
    <row r="387" spans="1:19" ht="25.5" x14ac:dyDescent="0.25">
      <c r="A387" s="11">
        <v>376</v>
      </c>
      <c r="B387" s="12" t="s">
        <v>767</v>
      </c>
      <c r="C387" s="12" t="s">
        <v>768</v>
      </c>
      <c r="D387" s="11">
        <v>0.32</v>
      </c>
      <c r="E387" s="13">
        <v>1</v>
      </c>
      <c r="F387" s="14"/>
      <c r="G387" s="15"/>
      <c r="H387" s="16">
        <f>ROUND($D$4*$D387*$E387*$H$11,2)</f>
        <v>8786.94</v>
      </c>
      <c r="I387" s="16">
        <f>ROUND($D$4*$D387*$E387*$I$11,2)</f>
        <v>10983.67</v>
      </c>
      <c r="J387" s="16">
        <f>ROUND($D$4*$D387*$E387*$J$11,2)</f>
        <v>9885.2999999999993</v>
      </c>
      <c r="K387" s="16">
        <f>ROUND($D$4*$D387*$E387*$K$11,2)</f>
        <v>11532.85</v>
      </c>
      <c r="L387" s="16">
        <f>ROUND($D$4*$D387*$E387*$L$11,2)</f>
        <v>13180.4</v>
      </c>
      <c r="M387" s="16">
        <f>ROUND($D$4*$D387*$E387*$M$11,2)</f>
        <v>12082.04</v>
      </c>
      <c r="N387" s="16">
        <f>ROUND($D$4*$D387*$E387*$N$11,2)</f>
        <v>14278.77</v>
      </c>
      <c r="O387" s="14"/>
      <c r="P387" s="16"/>
      <c r="Q387" s="17"/>
      <c r="R387" s="18"/>
      <c r="S387" s="19"/>
    </row>
    <row r="388" spans="1:19" ht="25.5" x14ac:dyDescent="0.25">
      <c r="A388" s="11">
        <v>377</v>
      </c>
      <c r="B388" s="12" t="s">
        <v>769</v>
      </c>
      <c r="C388" s="12" t="s">
        <v>770</v>
      </c>
      <c r="D388" s="11">
        <v>0.46</v>
      </c>
      <c r="E388" s="13">
        <v>1</v>
      </c>
      <c r="F388" s="14"/>
      <c r="G388" s="15"/>
      <c r="H388" s="16">
        <f>ROUND($D$4*$D388*$E388*$H$11,2)</f>
        <v>12631.22</v>
      </c>
      <c r="I388" s="16">
        <f>ROUND($D$4*$D388*$E388*$I$11,2)</f>
        <v>15789.03</v>
      </c>
      <c r="J388" s="16">
        <f>ROUND($D$4*$D388*$E388*$J$11,2)</f>
        <v>14210.12</v>
      </c>
      <c r="K388" s="16">
        <f>ROUND($D$4*$D388*$E388*$K$11,2)</f>
        <v>16578.48</v>
      </c>
      <c r="L388" s="16">
        <f>ROUND($D$4*$D388*$E388*$L$11,2)</f>
        <v>18946.830000000002</v>
      </c>
      <c r="M388" s="16">
        <f>ROUND($D$4*$D388*$E388*$M$11,2)</f>
        <v>17367.93</v>
      </c>
      <c r="N388" s="16">
        <f>ROUND($D$4*$D388*$E388*$N$11,2)</f>
        <v>20525.73</v>
      </c>
      <c r="O388" s="14"/>
      <c r="P388" s="16"/>
      <c r="Q388" s="17"/>
      <c r="R388" s="18"/>
    </row>
    <row r="389" spans="1:19" x14ac:dyDescent="0.25">
      <c r="A389" s="11">
        <v>378</v>
      </c>
      <c r="B389" s="12" t="s">
        <v>771</v>
      </c>
      <c r="C389" s="12" t="s">
        <v>772</v>
      </c>
      <c r="D389" s="11">
        <v>8.4</v>
      </c>
      <c r="E389" s="13">
        <v>1</v>
      </c>
      <c r="F389" s="14"/>
      <c r="G389" s="15"/>
      <c r="H389" s="16">
        <f>ROUND($D$4*$D389*$E389*$H$11,2)</f>
        <v>230657.08</v>
      </c>
      <c r="I389" s="16">
        <f>ROUND($D$4*$D389*$E389*$I$11,2)</f>
        <v>288321.34999999998</v>
      </c>
      <c r="J389" s="16">
        <f>ROUND($D$4*$D389*$E389*$J$11,2)</f>
        <v>259489.21</v>
      </c>
      <c r="K389" s="16">
        <f>ROUND($D$4*$D389*$E389*$K$11,2)</f>
        <v>302737.42</v>
      </c>
      <c r="L389" s="16">
        <f>ROUND($D$4*$D389*$E389*$L$11,2)</f>
        <v>345985.62</v>
      </c>
      <c r="M389" s="16">
        <f>ROUND($D$4*$D389*$E389*$M$11,2)</f>
        <v>317153.48</v>
      </c>
      <c r="N389" s="16">
        <f>ROUND($D$4*$D389*$E389*$N$11,2)</f>
        <v>374817.75</v>
      </c>
      <c r="O389" s="14"/>
      <c r="P389" s="16"/>
      <c r="Q389" s="17"/>
      <c r="R389" s="18"/>
    </row>
    <row r="390" spans="1:19" x14ac:dyDescent="0.25">
      <c r="A390" s="11">
        <v>379</v>
      </c>
      <c r="B390" s="12" t="s">
        <v>773</v>
      </c>
      <c r="C390" s="12" t="s">
        <v>774</v>
      </c>
      <c r="D390" s="11">
        <v>2.3199999999999998</v>
      </c>
      <c r="E390" s="13">
        <v>1</v>
      </c>
      <c r="F390" s="14">
        <v>1</v>
      </c>
      <c r="G390" s="15"/>
      <c r="H390" s="16">
        <f t="shared" ref="H390:N390" si="148">ROUND($D$4*$D390*$E390,2)</f>
        <v>79631.61</v>
      </c>
      <c r="I390" s="16">
        <f t="shared" si="148"/>
        <v>79631.61</v>
      </c>
      <c r="J390" s="16">
        <f t="shared" si="148"/>
        <v>79631.61</v>
      </c>
      <c r="K390" s="16">
        <f t="shared" si="148"/>
        <v>79631.61</v>
      </c>
      <c r="L390" s="16">
        <f t="shared" si="148"/>
        <v>79631.61</v>
      </c>
      <c r="M390" s="16">
        <f t="shared" si="148"/>
        <v>79631.61</v>
      </c>
      <c r="N390" s="16">
        <f t="shared" si="148"/>
        <v>79631.61</v>
      </c>
      <c r="O390" s="14" t="s">
        <v>17</v>
      </c>
      <c r="P390" s="20" t="s">
        <v>17</v>
      </c>
      <c r="Q390" s="17"/>
      <c r="R390" s="18"/>
    </row>
    <row r="391" spans="1:19" ht="38.25" x14ac:dyDescent="0.25">
      <c r="A391" s="11">
        <v>380</v>
      </c>
      <c r="B391" s="12" t="s">
        <v>775</v>
      </c>
      <c r="C391" s="12" t="s">
        <v>776</v>
      </c>
      <c r="D391" s="11">
        <v>18.149999999999999</v>
      </c>
      <c r="E391" s="13">
        <v>1</v>
      </c>
      <c r="F391" s="14"/>
      <c r="G391" s="15"/>
      <c r="H391" s="16">
        <f>ROUND($D$4*$D391*$E391*$H$11,2)</f>
        <v>498384.04</v>
      </c>
      <c r="I391" s="16">
        <f>ROUND($D$4*$D391*$E391*$I$11,2)</f>
        <v>622980.06000000006</v>
      </c>
      <c r="J391" s="16">
        <f>ROUND($D$4*$D391*$E391*$J$11,2)</f>
        <v>560682.05000000005</v>
      </c>
      <c r="K391" s="16">
        <f>ROUND($D$4*$D391*$E391*$K$11,2)</f>
        <v>654129.06000000006</v>
      </c>
      <c r="L391" s="16">
        <f>ROUND($D$4*$D391*$E391*$L$11,2)</f>
        <v>747576.07</v>
      </c>
      <c r="M391" s="16">
        <f>ROUND($D$4*$D391*$E391*$M$11,2)</f>
        <v>685278.06</v>
      </c>
      <c r="N391" s="16">
        <f>ROUND($D$4*$D391*$E391*$N$11,2)</f>
        <v>809874.07</v>
      </c>
      <c r="O391" s="14"/>
      <c r="P391" s="16"/>
      <c r="Q391" s="17"/>
      <c r="R391" s="18"/>
    </row>
    <row r="392" spans="1:19" x14ac:dyDescent="0.25">
      <c r="A392" s="11">
        <v>381</v>
      </c>
      <c r="B392" s="12" t="s">
        <v>777</v>
      </c>
      <c r="C392" s="12" t="s">
        <v>778</v>
      </c>
      <c r="D392" s="11">
        <v>2.0499999999999998</v>
      </c>
      <c r="E392" s="13">
        <v>1</v>
      </c>
      <c r="F392" s="14">
        <v>1</v>
      </c>
      <c r="G392" s="15"/>
      <c r="H392" s="16">
        <f t="shared" ref="H392:N393" si="149">ROUND($D$4*$D392*$E392,2)</f>
        <v>70364.14</v>
      </c>
      <c r="I392" s="16">
        <f t="shared" si="149"/>
        <v>70364.14</v>
      </c>
      <c r="J392" s="16">
        <f t="shared" si="149"/>
        <v>70364.14</v>
      </c>
      <c r="K392" s="16">
        <f t="shared" si="149"/>
        <v>70364.14</v>
      </c>
      <c r="L392" s="16">
        <f t="shared" si="149"/>
        <v>70364.14</v>
      </c>
      <c r="M392" s="16">
        <f t="shared" si="149"/>
        <v>70364.14</v>
      </c>
      <c r="N392" s="16">
        <f t="shared" si="149"/>
        <v>70364.14</v>
      </c>
      <c r="O392" s="14" t="s">
        <v>17</v>
      </c>
      <c r="P392" s="20" t="s">
        <v>17</v>
      </c>
      <c r="Q392" s="14" t="s">
        <v>17</v>
      </c>
      <c r="R392" s="18"/>
    </row>
    <row r="393" spans="1:19" x14ac:dyDescent="0.25">
      <c r="A393" s="11">
        <v>382</v>
      </c>
      <c r="B393" s="12" t="s">
        <v>779</v>
      </c>
      <c r="C393" s="12" t="s">
        <v>780</v>
      </c>
      <c r="D393" s="11">
        <v>7.81</v>
      </c>
      <c r="E393" s="13">
        <v>1</v>
      </c>
      <c r="F393" s="14">
        <v>1</v>
      </c>
      <c r="G393" s="15"/>
      <c r="H393" s="16">
        <f t="shared" si="149"/>
        <v>268070.21000000002</v>
      </c>
      <c r="I393" s="16">
        <f t="shared" si="149"/>
        <v>268070.21000000002</v>
      </c>
      <c r="J393" s="16">
        <f t="shared" si="149"/>
        <v>268070.21000000002</v>
      </c>
      <c r="K393" s="16">
        <f t="shared" si="149"/>
        <v>268070.21000000002</v>
      </c>
      <c r="L393" s="16">
        <f t="shared" si="149"/>
        <v>268070.21000000002</v>
      </c>
      <c r="M393" s="16">
        <f t="shared" si="149"/>
        <v>268070.21000000002</v>
      </c>
      <c r="N393" s="16">
        <f t="shared" si="149"/>
        <v>268070.21000000002</v>
      </c>
      <c r="O393" s="14" t="s">
        <v>17</v>
      </c>
      <c r="P393" s="20" t="s">
        <v>17</v>
      </c>
      <c r="Q393" s="14" t="s">
        <v>17</v>
      </c>
      <c r="R393" s="18"/>
    </row>
    <row r="394" spans="1:19" x14ac:dyDescent="0.25">
      <c r="A394" s="11">
        <v>383</v>
      </c>
      <c r="B394" s="12" t="s">
        <v>781</v>
      </c>
      <c r="C394" s="12" t="s">
        <v>782</v>
      </c>
      <c r="D394" s="11">
        <v>40</v>
      </c>
      <c r="E394" s="13">
        <v>1</v>
      </c>
      <c r="F394" s="14">
        <v>1</v>
      </c>
      <c r="G394" s="15">
        <v>0.2722</v>
      </c>
      <c r="H394" s="16">
        <f t="shared" ref="H394:N394" si="150">ROUND($D$5*$D394*ROUND((1-$R394)+$R394*$E394*1.14,4),2)</f>
        <v>1250235.74</v>
      </c>
      <c r="I394" s="16">
        <f t="shared" si="150"/>
        <v>1250235.74</v>
      </c>
      <c r="J394" s="16">
        <f t="shared" si="150"/>
        <v>1250235.74</v>
      </c>
      <c r="K394" s="16">
        <f t="shared" si="150"/>
        <v>1250235.74</v>
      </c>
      <c r="L394" s="16">
        <f t="shared" si="150"/>
        <v>1250235.74</v>
      </c>
      <c r="M394" s="16">
        <f t="shared" si="150"/>
        <v>1250235.74</v>
      </c>
      <c r="N394" s="16">
        <f t="shared" si="150"/>
        <v>1250235.74</v>
      </c>
      <c r="O394" s="14" t="s">
        <v>17</v>
      </c>
      <c r="P394" s="20" t="s">
        <v>17</v>
      </c>
      <c r="Q394" s="14" t="s">
        <v>17</v>
      </c>
      <c r="R394" s="18">
        <f t="shared" si="139"/>
        <v>0.2722</v>
      </c>
    </row>
    <row r="395" spans="1:19" ht="25.5" x14ac:dyDescent="0.25">
      <c r="A395" s="11">
        <v>384</v>
      </c>
      <c r="B395" s="12" t="s">
        <v>783</v>
      </c>
      <c r="C395" s="12" t="s">
        <v>784</v>
      </c>
      <c r="D395" s="11">
        <v>0.5</v>
      </c>
      <c r="E395" s="13">
        <v>1</v>
      </c>
      <c r="F395" s="14"/>
      <c r="G395" s="15"/>
      <c r="H395" s="16">
        <f>ROUND($D$4*$D395*$E395*$H$11,2)</f>
        <v>13729.59</v>
      </c>
      <c r="I395" s="16">
        <f>ROUND($D$4*$D395*$E395*$I$11,2)</f>
        <v>17161.990000000002</v>
      </c>
      <c r="J395" s="16">
        <f>ROUND($D$4*$D395*$E395*$J$11,2)</f>
        <v>15445.79</v>
      </c>
      <c r="K395" s="16">
        <f>ROUND($D$4*$D395*$E395*$K$11,2)</f>
        <v>18020.080000000002</v>
      </c>
      <c r="L395" s="16">
        <f>ROUND($D$4*$D395*$E395*$L$11,2)</f>
        <v>20594.38</v>
      </c>
      <c r="M395" s="16">
        <f>ROUND($D$4*$D395*$E395*$M$11,2)</f>
        <v>18878.18</v>
      </c>
      <c r="N395" s="16">
        <f>ROUND($D$4*$D395*$E395*$N$11,2)</f>
        <v>22310.58</v>
      </c>
      <c r="O395" s="14"/>
      <c r="P395" s="16"/>
      <c r="Q395" s="17"/>
      <c r="R395" s="18"/>
      <c r="S395" s="19"/>
    </row>
    <row r="396" spans="1:19" ht="25.5" x14ac:dyDescent="0.25">
      <c r="A396" s="11">
        <v>385</v>
      </c>
      <c r="B396" s="12" t="s">
        <v>785</v>
      </c>
      <c r="C396" s="12" t="s">
        <v>786</v>
      </c>
      <c r="D396" s="11">
        <v>1.67</v>
      </c>
      <c r="E396" s="13">
        <v>1</v>
      </c>
      <c r="F396" s="14"/>
      <c r="G396" s="15">
        <v>0</v>
      </c>
      <c r="H396" s="16">
        <f t="shared" ref="H396:N398" si="151">ROUND($D$5*$D396*ROUND((1-$R396)+$R396*$E396*H$11*1.14,4),2)</f>
        <v>50281.61</v>
      </c>
      <c r="I396" s="16">
        <f t="shared" si="151"/>
        <v>50281.61</v>
      </c>
      <c r="J396" s="16">
        <f t="shared" si="151"/>
        <v>50281.61</v>
      </c>
      <c r="K396" s="16">
        <f t="shared" si="151"/>
        <v>50281.61</v>
      </c>
      <c r="L396" s="16">
        <f t="shared" si="151"/>
        <v>50281.61</v>
      </c>
      <c r="M396" s="16">
        <f t="shared" si="151"/>
        <v>50281.61</v>
      </c>
      <c r="N396" s="16">
        <f t="shared" si="151"/>
        <v>50281.61</v>
      </c>
      <c r="O396" s="14"/>
      <c r="P396" s="16"/>
      <c r="Q396" s="17"/>
      <c r="R396" s="18">
        <f t="shared" si="139"/>
        <v>0</v>
      </c>
      <c r="S396" s="19"/>
    </row>
    <row r="397" spans="1:19" ht="25.5" x14ac:dyDescent="0.25">
      <c r="A397" s="11">
        <v>386</v>
      </c>
      <c r="B397" s="12" t="s">
        <v>787</v>
      </c>
      <c r="C397" s="12" t="s">
        <v>788</v>
      </c>
      <c r="D397" s="11">
        <v>3.23</v>
      </c>
      <c r="E397" s="13">
        <v>1</v>
      </c>
      <c r="F397" s="14"/>
      <c r="G397" s="15">
        <v>0</v>
      </c>
      <c r="H397" s="16">
        <f t="shared" si="151"/>
        <v>97251.26</v>
      </c>
      <c r="I397" s="16">
        <f t="shared" si="151"/>
        <v>97251.26</v>
      </c>
      <c r="J397" s="16">
        <f t="shared" si="151"/>
        <v>97251.26</v>
      </c>
      <c r="K397" s="16">
        <f t="shared" si="151"/>
        <v>97251.26</v>
      </c>
      <c r="L397" s="16">
        <f t="shared" si="151"/>
        <v>97251.26</v>
      </c>
      <c r="M397" s="16">
        <f t="shared" si="151"/>
        <v>97251.26</v>
      </c>
      <c r="N397" s="16">
        <f t="shared" si="151"/>
        <v>97251.26</v>
      </c>
      <c r="O397" s="14"/>
      <c r="P397" s="16"/>
      <c r="Q397" s="17"/>
      <c r="R397" s="18">
        <f t="shared" si="139"/>
        <v>0</v>
      </c>
      <c r="S397" s="19"/>
    </row>
    <row r="398" spans="1:19" ht="25.5" x14ac:dyDescent="0.25">
      <c r="A398" s="11">
        <v>387</v>
      </c>
      <c r="B398" s="12" t="s">
        <v>789</v>
      </c>
      <c r="C398" s="12" t="s">
        <v>790</v>
      </c>
      <c r="D398" s="11">
        <v>9.91</v>
      </c>
      <c r="E398" s="13">
        <v>1</v>
      </c>
      <c r="F398" s="14"/>
      <c r="G398" s="15">
        <v>0</v>
      </c>
      <c r="H398" s="16">
        <f t="shared" si="151"/>
        <v>298377.71000000002</v>
      </c>
      <c r="I398" s="16">
        <f t="shared" si="151"/>
        <v>298377.71000000002</v>
      </c>
      <c r="J398" s="16">
        <f t="shared" si="151"/>
        <v>298377.71000000002</v>
      </c>
      <c r="K398" s="16">
        <f t="shared" si="151"/>
        <v>298377.71000000002</v>
      </c>
      <c r="L398" s="16">
        <f t="shared" si="151"/>
        <v>298377.71000000002</v>
      </c>
      <c r="M398" s="16">
        <f t="shared" si="151"/>
        <v>298377.71000000002</v>
      </c>
      <c r="N398" s="16">
        <f t="shared" si="151"/>
        <v>298377.71000000002</v>
      </c>
      <c r="O398" s="14"/>
      <c r="P398" s="16"/>
      <c r="Q398" s="17"/>
      <c r="R398" s="18">
        <f t="shared" si="139"/>
        <v>0</v>
      </c>
      <c r="S398" s="19"/>
    </row>
    <row r="399" spans="1:19" x14ac:dyDescent="0.25">
      <c r="A399" s="11">
        <v>388</v>
      </c>
      <c r="B399" s="12" t="s">
        <v>791</v>
      </c>
      <c r="C399" s="12" t="s">
        <v>792</v>
      </c>
      <c r="D399" s="11">
        <v>2.46</v>
      </c>
      <c r="E399" s="13">
        <v>1</v>
      </c>
      <c r="F399" s="14">
        <v>1</v>
      </c>
      <c r="G399" s="15">
        <v>0.70660000000000001</v>
      </c>
      <c r="H399" s="16">
        <f t="shared" ref="H399:N399" si="152">ROUND($D$5*$D399*ROUND((1-$R399)+$R399*$E399*1.14,4),2)</f>
        <v>81392.800000000003</v>
      </c>
      <c r="I399" s="16">
        <f t="shared" si="152"/>
        <v>81392.800000000003</v>
      </c>
      <c r="J399" s="16">
        <f t="shared" si="152"/>
        <v>81392.800000000003</v>
      </c>
      <c r="K399" s="16">
        <f t="shared" si="152"/>
        <v>81392.800000000003</v>
      </c>
      <c r="L399" s="16">
        <f t="shared" si="152"/>
        <v>81392.800000000003</v>
      </c>
      <c r="M399" s="16">
        <f t="shared" si="152"/>
        <v>81392.800000000003</v>
      </c>
      <c r="N399" s="16">
        <f t="shared" si="152"/>
        <v>81392.800000000003</v>
      </c>
      <c r="O399" s="14" t="s">
        <v>17</v>
      </c>
      <c r="P399" s="20" t="s">
        <v>17</v>
      </c>
      <c r="Q399" s="17"/>
      <c r="R399" s="18">
        <f t="shared" si="139"/>
        <v>0.70660000000000001</v>
      </c>
      <c r="S399" s="19"/>
    </row>
    <row r="400" spans="1:19" ht="25.5" x14ac:dyDescent="0.25">
      <c r="A400" s="11">
        <v>389</v>
      </c>
      <c r="B400" s="12" t="s">
        <v>793</v>
      </c>
      <c r="C400" s="12" t="s">
        <v>794</v>
      </c>
      <c r="D400" s="11">
        <v>1.52</v>
      </c>
      <c r="E400" s="13">
        <v>1</v>
      </c>
      <c r="F400" s="14"/>
      <c r="G400" s="15">
        <v>5.8500000000000003E-2</v>
      </c>
      <c r="H400" s="16">
        <f t="shared" ref="H400:N401" si="153">ROUND($D$5*$D400*ROUND((1-$R400)+$R400*$E400*H$11*1.14,4),2)</f>
        <v>45531.9</v>
      </c>
      <c r="I400" s="16">
        <f t="shared" si="153"/>
        <v>46140.58</v>
      </c>
      <c r="J400" s="16">
        <f t="shared" si="153"/>
        <v>45833.95</v>
      </c>
      <c r="K400" s="16">
        <f t="shared" si="153"/>
        <v>46291.6</v>
      </c>
      <c r="L400" s="16">
        <f t="shared" si="153"/>
        <v>46749.25</v>
      </c>
      <c r="M400" s="16">
        <f t="shared" si="153"/>
        <v>46447.199999999997</v>
      </c>
      <c r="N400" s="16">
        <f t="shared" si="153"/>
        <v>47055.88</v>
      </c>
      <c r="O400" s="14"/>
      <c r="P400" s="20" t="s">
        <v>17</v>
      </c>
      <c r="Q400" s="17"/>
      <c r="R400" s="18">
        <f t="shared" si="139"/>
        <v>5.8500000000000003E-2</v>
      </c>
      <c r="S400" s="19"/>
    </row>
    <row r="401" spans="1:19" ht="25.5" x14ac:dyDescent="0.25">
      <c r="A401" s="11">
        <v>390</v>
      </c>
      <c r="B401" s="12" t="s">
        <v>795</v>
      </c>
      <c r="C401" s="12" t="s">
        <v>796</v>
      </c>
      <c r="D401" s="11">
        <v>3.24</v>
      </c>
      <c r="E401" s="13">
        <v>1</v>
      </c>
      <c r="F401" s="14"/>
      <c r="G401" s="15">
        <v>4.58E-2</v>
      </c>
      <c r="H401" s="16">
        <f t="shared" si="153"/>
        <v>97162.14</v>
      </c>
      <c r="I401" s="16">
        <f t="shared" si="153"/>
        <v>98176.69</v>
      </c>
      <c r="J401" s="16">
        <f t="shared" si="153"/>
        <v>97669.41</v>
      </c>
      <c r="K401" s="16">
        <f t="shared" si="153"/>
        <v>98430.32</v>
      </c>
      <c r="L401" s="16">
        <f t="shared" si="153"/>
        <v>99200.98</v>
      </c>
      <c r="M401" s="16">
        <f t="shared" si="153"/>
        <v>98683.96</v>
      </c>
      <c r="N401" s="16">
        <f t="shared" si="153"/>
        <v>99708.26</v>
      </c>
      <c r="O401" s="14"/>
      <c r="P401" s="20" t="s">
        <v>17</v>
      </c>
      <c r="Q401" s="17"/>
      <c r="R401" s="18">
        <f t="shared" si="139"/>
        <v>4.58E-2</v>
      </c>
      <c r="S401" s="19"/>
    </row>
    <row r="402" spans="1:19" ht="38.25" x14ac:dyDescent="0.25">
      <c r="A402" s="11">
        <v>391</v>
      </c>
      <c r="B402" s="12" t="s">
        <v>797</v>
      </c>
      <c r="C402" s="12" t="s">
        <v>798</v>
      </c>
      <c r="D402" s="11">
        <v>3.25</v>
      </c>
      <c r="E402" s="13">
        <v>1</v>
      </c>
      <c r="F402" s="14">
        <v>1</v>
      </c>
      <c r="G402" s="15">
        <v>0.34499999999999997</v>
      </c>
      <c r="H402" s="16">
        <f t="shared" ref="H402:N411" si="154">ROUND($D$5*$D402*ROUND((1-$R402)+$R402*$E402*1.14,4),2)</f>
        <v>102579.76</v>
      </c>
      <c r="I402" s="16">
        <f t="shared" si="154"/>
        <v>102579.76</v>
      </c>
      <c r="J402" s="16">
        <f t="shared" si="154"/>
        <v>102579.76</v>
      </c>
      <c r="K402" s="16">
        <f t="shared" si="154"/>
        <v>102579.76</v>
      </c>
      <c r="L402" s="16">
        <f t="shared" si="154"/>
        <v>102579.76</v>
      </c>
      <c r="M402" s="16">
        <f t="shared" si="154"/>
        <v>102579.76</v>
      </c>
      <c r="N402" s="16">
        <f t="shared" si="154"/>
        <v>102579.76</v>
      </c>
      <c r="O402" s="14" t="s">
        <v>17</v>
      </c>
      <c r="P402" s="16"/>
      <c r="Q402" s="17"/>
      <c r="R402" s="18">
        <f t="shared" si="139"/>
        <v>0.34499999999999997</v>
      </c>
      <c r="S402" s="19"/>
    </row>
    <row r="403" spans="1:19" ht="25.5" x14ac:dyDescent="0.25">
      <c r="A403" s="11">
        <v>392</v>
      </c>
      <c r="B403" s="12" t="s">
        <v>799</v>
      </c>
      <c r="C403" s="12" t="s">
        <v>800</v>
      </c>
      <c r="D403" s="11">
        <v>0.43</v>
      </c>
      <c r="E403" s="13">
        <v>1</v>
      </c>
      <c r="F403" s="14">
        <v>1</v>
      </c>
      <c r="G403" s="15">
        <v>0.54579999999999995</v>
      </c>
      <c r="H403" s="16">
        <f t="shared" si="154"/>
        <v>13935.9</v>
      </c>
      <c r="I403" s="16">
        <f t="shared" si="154"/>
        <v>13935.9</v>
      </c>
      <c r="J403" s="16">
        <f t="shared" si="154"/>
        <v>13935.9</v>
      </c>
      <c r="K403" s="16">
        <f t="shared" si="154"/>
        <v>13935.9</v>
      </c>
      <c r="L403" s="16">
        <f t="shared" si="154"/>
        <v>13935.9</v>
      </c>
      <c r="M403" s="16">
        <f t="shared" si="154"/>
        <v>13935.9</v>
      </c>
      <c r="N403" s="16">
        <f t="shared" si="154"/>
        <v>13935.9</v>
      </c>
      <c r="O403" s="14" t="s">
        <v>17</v>
      </c>
      <c r="P403" s="20" t="s">
        <v>80</v>
      </c>
      <c r="Q403" s="17"/>
      <c r="R403" s="18">
        <f t="shared" si="139"/>
        <v>0.54579999999999995</v>
      </c>
      <c r="S403" s="19"/>
    </row>
    <row r="404" spans="1:19" ht="25.5" x14ac:dyDescent="0.25">
      <c r="A404" s="11">
        <v>393</v>
      </c>
      <c r="B404" s="12" t="s">
        <v>801</v>
      </c>
      <c r="C404" s="12" t="s">
        <v>802</v>
      </c>
      <c r="D404" s="11">
        <v>0.56000000000000005</v>
      </c>
      <c r="E404" s="13">
        <v>1</v>
      </c>
      <c r="F404" s="14">
        <v>1</v>
      </c>
      <c r="G404" s="15">
        <v>0.41920000000000002</v>
      </c>
      <c r="H404" s="16">
        <f t="shared" si="154"/>
        <v>17850.63</v>
      </c>
      <c r="I404" s="16">
        <f t="shared" si="154"/>
        <v>17850.63</v>
      </c>
      <c r="J404" s="16">
        <f t="shared" si="154"/>
        <v>17850.63</v>
      </c>
      <c r="K404" s="16">
        <f t="shared" si="154"/>
        <v>17850.63</v>
      </c>
      <c r="L404" s="16">
        <f t="shared" si="154"/>
        <v>17850.63</v>
      </c>
      <c r="M404" s="16">
        <f t="shared" si="154"/>
        <v>17850.63</v>
      </c>
      <c r="N404" s="16">
        <f t="shared" si="154"/>
        <v>17850.63</v>
      </c>
      <c r="O404" s="14" t="s">
        <v>17</v>
      </c>
      <c r="P404" s="20" t="s">
        <v>80</v>
      </c>
      <c r="Q404" s="17"/>
      <c r="R404" s="18">
        <f t="shared" si="139"/>
        <v>0.41920000000000002</v>
      </c>
      <c r="S404" s="19"/>
    </row>
    <row r="405" spans="1:19" ht="25.5" x14ac:dyDescent="0.25">
      <c r="A405" s="11">
        <v>394</v>
      </c>
      <c r="B405" s="12" t="s">
        <v>803</v>
      </c>
      <c r="C405" s="12" t="s">
        <v>804</v>
      </c>
      <c r="D405" s="11">
        <v>0.69</v>
      </c>
      <c r="E405" s="13">
        <v>1</v>
      </c>
      <c r="F405" s="14">
        <v>1</v>
      </c>
      <c r="G405" s="15">
        <v>0.34060000000000001</v>
      </c>
      <c r="H405" s="16">
        <f t="shared" si="154"/>
        <v>21766.01</v>
      </c>
      <c r="I405" s="16">
        <f t="shared" si="154"/>
        <v>21766.01</v>
      </c>
      <c r="J405" s="16">
        <f t="shared" si="154"/>
        <v>21766.01</v>
      </c>
      <c r="K405" s="16">
        <f t="shared" si="154"/>
        <v>21766.01</v>
      </c>
      <c r="L405" s="16">
        <f t="shared" si="154"/>
        <v>21766.01</v>
      </c>
      <c r="M405" s="16">
        <f t="shared" si="154"/>
        <v>21766.01</v>
      </c>
      <c r="N405" s="16">
        <f t="shared" si="154"/>
        <v>21766.01</v>
      </c>
      <c r="O405" s="14" t="s">
        <v>17</v>
      </c>
      <c r="P405" s="20" t="s">
        <v>80</v>
      </c>
      <c r="Q405" s="17"/>
      <c r="R405" s="18">
        <f t="shared" si="139"/>
        <v>0.34060000000000001</v>
      </c>
      <c r="S405" s="19"/>
    </row>
    <row r="406" spans="1:19" ht="25.5" x14ac:dyDescent="0.25">
      <c r="A406" s="11">
        <v>395</v>
      </c>
      <c r="B406" s="12" t="s">
        <v>805</v>
      </c>
      <c r="C406" s="12" t="s">
        <v>806</v>
      </c>
      <c r="D406" s="11">
        <v>0.96</v>
      </c>
      <c r="E406" s="13">
        <v>1</v>
      </c>
      <c r="F406" s="14">
        <v>1</v>
      </c>
      <c r="G406" s="15">
        <v>0.2429</v>
      </c>
      <c r="H406" s="16">
        <f t="shared" si="154"/>
        <v>29887.15</v>
      </c>
      <c r="I406" s="16">
        <f t="shared" si="154"/>
        <v>29887.15</v>
      </c>
      <c r="J406" s="16">
        <f t="shared" si="154"/>
        <v>29887.15</v>
      </c>
      <c r="K406" s="16">
        <f t="shared" si="154"/>
        <v>29887.15</v>
      </c>
      <c r="L406" s="16">
        <f t="shared" si="154"/>
        <v>29887.15</v>
      </c>
      <c r="M406" s="16">
        <f t="shared" si="154"/>
        <v>29887.15</v>
      </c>
      <c r="N406" s="16">
        <f t="shared" si="154"/>
        <v>29887.15</v>
      </c>
      <c r="O406" s="14" t="s">
        <v>17</v>
      </c>
      <c r="P406" s="20" t="s">
        <v>80</v>
      </c>
      <c r="Q406" s="17"/>
      <c r="R406" s="18">
        <f t="shared" si="139"/>
        <v>0.2429</v>
      </c>
      <c r="S406" s="19"/>
    </row>
    <row r="407" spans="1:19" ht="25.5" x14ac:dyDescent="0.25">
      <c r="A407" s="11">
        <v>396</v>
      </c>
      <c r="B407" s="12" t="s">
        <v>807</v>
      </c>
      <c r="C407" s="12" t="s">
        <v>808</v>
      </c>
      <c r="D407" s="11">
        <v>1.21</v>
      </c>
      <c r="E407" s="13">
        <v>1</v>
      </c>
      <c r="F407" s="14">
        <v>1</v>
      </c>
      <c r="G407" s="15">
        <v>0.19350000000000001</v>
      </c>
      <c r="H407" s="16">
        <f t="shared" si="154"/>
        <v>37418.879999999997</v>
      </c>
      <c r="I407" s="16">
        <f t="shared" si="154"/>
        <v>37418.879999999997</v>
      </c>
      <c r="J407" s="16">
        <f t="shared" si="154"/>
        <v>37418.879999999997</v>
      </c>
      <c r="K407" s="16">
        <f t="shared" si="154"/>
        <v>37418.879999999997</v>
      </c>
      <c r="L407" s="16">
        <f t="shared" si="154"/>
        <v>37418.879999999997</v>
      </c>
      <c r="M407" s="16">
        <f t="shared" si="154"/>
        <v>37418.879999999997</v>
      </c>
      <c r="N407" s="16">
        <f t="shared" si="154"/>
        <v>37418.879999999997</v>
      </c>
      <c r="O407" s="14" t="s">
        <v>17</v>
      </c>
      <c r="P407" s="20" t="s">
        <v>80</v>
      </c>
      <c r="Q407" s="17"/>
      <c r="R407" s="18">
        <f t="shared" si="139"/>
        <v>0.19350000000000001</v>
      </c>
      <c r="S407" s="19"/>
    </row>
    <row r="408" spans="1:19" ht="25.5" x14ac:dyDescent="0.25">
      <c r="A408" s="11">
        <v>397</v>
      </c>
      <c r="B408" s="12" t="s">
        <v>809</v>
      </c>
      <c r="C408" s="12" t="s">
        <v>810</v>
      </c>
      <c r="D408" s="11">
        <v>1.43</v>
      </c>
      <c r="E408" s="13">
        <v>1</v>
      </c>
      <c r="F408" s="14">
        <v>1</v>
      </c>
      <c r="G408" s="15">
        <v>0.1646</v>
      </c>
      <c r="H408" s="16">
        <f t="shared" si="154"/>
        <v>44045.79</v>
      </c>
      <c r="I408" s="16">
        <f t="shared" si="154"/>
        <v>44045.79</v>
      </c>
      <c r="J408" s="16">
        <f t="shared" si="154"/>
        <v>44045.79</v>
      </c>
      <c r="K408" s="16">
        <f t="shared" si="154"/>
        <v>44045.79</v>
      </c>
      <c r="L408" s="16">
        <f t="shared" si="154"/>
        <v>44045.79</v>
      </c>
      <c r="M408" s="16">
        <f t="shared" si="154"/>
        <v>44045.79</v>
      </c>
      <c r="N408" s="16">
        <f t="shared" si="154"/>
        <v>44045.79</v>
      </c>
      <c r="O408" s="14" t="s">
        <v>17</v>
      </c>
      <c r="P408" s="20" t="s">
        <v>80</v>
      </c>
      <c r="Q408" s="17"/>
      <c r="R408" s="18">
        <f t="shared" si="139"/>
        <v>0.1646</v>
      </c>
      <c r="S408" s="19"/>
    </row>
    <row r="409" spans="1:19" ht="25.5" x14ac:dyDescent="0.25">
      <c r="A409" s="11">
        <v>398</v>
      </c>
      <c r="B409" s="12" t="s">
        <v>811</v>
      </c>
      <c r="C409" s="12" t="s">
        <v>812</v>
      </c>
      <c r="D409" s="11">
        <v>1.66</v>
      </c>
      <c r="E409" s="13">
        <v>1</v>
      </c>
      <c r="F409" s="14">
        <v>1</v>
      </c>
      <c r="G409" s="15">
        <v>0.1409</v>
      </c>
      <c r="H409" s="16">
        <f t="shared" si="154"/>
        <v>50965.14</v>
      </c>
      <c r="I409" s="16">
        <f t="shared" si="154"/>
        <v>50965.14</v>
      </c>
      <c r="J409" s="16">
        <f t="shared" si="154"/>
        <v>50965.14</v>
      </c>
      <c r="K409" s="16">
        <f t="shared" si="154"/>
        <v>50965.14</v>
      </c>
      <c r="L409" s="16">
        <f t="shared" si="154"/>
        <v>50965.14</v>
      </c>
      <c r="M409" s="16">
        <f t="shared" si="154"/>
        <v>50965.14</v>
      </c>
      <c r="N409" s="16">
        <f t="shared" si="154"/>
        <v>50965.14</v>
      </c>
      <c r="O409" s="14" t="s">
        <v>17</v>
      </c>
      <c r="P409" s="20" t="s">
        <v>80</v>
      </c>
      <c r="Q409" s="17"/>
      <c r="R409" s="18">
        <f t="shared" si="139"/>
        <v>0.1409</v>
      </c>
      <c r="S409" s="19"/>
    </row>
    <row r="410" spans="1:19" ht="25.5" x14ac:dyDescent="0.25">
      <c r="A410" s="11">
        <v>399</v>
      </c>
      <c r="B410" s="12" t="s">
        <v>813</v>
      </c>
      <c r="C410" s="12" t="s">
        <v>814</v>
      </c>
      <c r="D410" s="11">
        <v>1.82</v>
      </c>
      <c r="E410" s="13">
        <v>1</v>
      </c>
      <c r="F410" s="14">
        <v>1</v>
      </c>
      <c r="G410" s="15">
        <v>0.12870000000000001</v>
      </c>
      <c r="H410" s="16">
        <f t="shared" si="154"/>
        <v>55784.29</v>
      </c>
      <c r="I410" s="16">
        <f t="shared" si="154"/>
        <v>55784.29</v>
      </c>
      <c r="J410" s="16">
        <f t="shared" si="154"/>
        <v>55784.29</v>
      </c>
      <c r="K410" s="16">
        <f t="shared" si="154"/>
        <v>55784.29</v>
      </c>
      <c r="L410" s="16">
        <f t="shared" si="154"/>
        <v>55784.29</v>
      </c>
      <c r="M410" s="16">
        <f t="shared" si="154"/>
        <v>55784.29</v>
      </c>
      <c r="N410" s="16">
        <f t="shared" si="154"/>
        <v>55784.29</v>
      </c>
      <c r="O410" s="14" t="s">
        <v>17</v>
      </c>
      <c r="P410" s="20" t="s">
        <v>80</v>
      </c>
      <c r="Q410" s="17"/>
      <c r="R410" s="18">
        <f t="shared" si="139"/>
        <v>0.12870000000000001</v>
      </c>
      <c r="S410" s="19"/>
    </row>
    <row r="411" spans="1:19" ht="25.5" x14ac:dyDescent="0.25">
      <c r="A411" s="11">
        <v>400</v>
      </c>
      <c r="B411" s="12" t="s">
        <v>815</v>
      </c>
      <c r="C411" s="12" t="s">
        <v>816</v>
      </c>
      <c r="D411" s="11">
        <v>2.14</v>
      </c>
      <c r="E411" s="13">
        <v>1</v>
      </c>
      <c r="F411" s="14">
        <v>1</v>
      </c>
      <c r="G411" s="15">
        <v>0.1094</v>
      </c>
      <c r="H411" s="16">
        <f t="shared" si="154"/>
        <v>65418.55</v>
      </c>
      <c r="I411" s="16">
        <f t="shared" si="154"/>
        <v>65418.55</v>
      </c>
      <c r="J411" s="16">
        <f t="shared" si="154"/>
        <v>65418.55</v>
      </c>
      <c r="K411" s="16">
        <f t="shared" si="154"/>
        <v>65418.55</v>
      </c>
      <c r="L411" s="16">
        <f t="shared" si="154"/>
        <v>65418.55</v>
      </c>
      <c r="M411" s="16">
        <f t="shared" si="154"/>
        <v>65418.55</v>
      </c>
      <c r="N411" s="16">
        <f t="shared" si="154"/>
        <v>65418.55</v>
      </c>
      <c r="O411" s="14" t="s">
        <v>17</v>
      </c>
      <c r="P411" s="20" t="s">
        <v>80</v>
      </c>
      <c r="Q411" s="17"/>
      <c r="R411" s="18">
        <f t="shared" si="139"/>
        <v>0.1094</v>
      </c>
      <c r="S411" s="19"/>
    </row>
    <row r="412" spans="1:19" ht="25.5" x14ac:dyDescent="0.25">
      <c r="A412" s="11">
        <v>401</v>
      </c>
      <c r="B412" s="12" t="s">
        <v>817</v>
      </c>
      <c r="C412" s="12" t="s">
        <v>818</v>
      </c>
      <c r="D412" s="11">
        <v>2.4900000000000002</v>
      </c>
      <c r="E412" s="13">
        <v>1</v>
      </c>
      <c r="F412" s="14">
        <v>1</v>
      </c>
      <c r="G412" s="15">
        <v>9.4600000000000004E-2</v>
      </c>
      <c r="H412" s="16">
        <f t="shared" ref="H412:N422" si="155">ROUND($D$5*$D412*ROUND((1-$R412)+$R412*$E412*1.14,4),2)</f>
        <v>75960.399999999994</v>
      </c>
      <c r="I412" s="16">
        <f t="shared" si="155"/>
        <v>75960.399999999994</v>
      </c>
      <c r="J412" s="16">
        <f t="shared" si="155"/>
        <v>75960.399999999994</v>
      </c>
      <c r="K412" s="16">
        <f t="shared" si="155"/>
        <v>75960.399999999994</v>
      </c>
      <c r="L412" s="16">
        <f t="shared" si="155"/>
        <v>75960.399999999994</v>
      </c>
      <c r="M412" s="16">
        <f t="shared" si="155"/>
        <v>75960.399999999994</v>
      </c>
      <c r="N412" s="16">
        <f t="shared" si="155"/>
        <v>75960.399999999994</v>
      </c>
      <c r="O412" s="14" t="s">
        <v>17</v>
      </c>
      <c r="P412" s="20" t="s">
        <v>80</v>
      </c>
      <c r="Q412" s="17"/>
      <c r="R412" s="18">
        <f t="shared" si="139"/>
        <v>9.4600000000000004E-2</v>
      </c>
      <c r="S412" s="19"/>
    </row>
    <row r="413" spans="1:19" ht="25.5" x14ac:dyDescent="0.25">
      <c r="A413" s="11">
        <v>402</v>
      </c>
      <c r="B413" s="12" t="s">
        <v>819</v>
      </c>
      <c r="C413" s="12" t="s">
        <v>820</v>
      </c>
      <c r="D413" s="11">
        <v>3.01</v>
      </c>
      <c r="E413" s="13">
        <v>1</v>
      </c>
      <c r="F413" s="14">
        <v>1</v>
      </c>
      <c r="G413" s="15">
        <v>7.8299999999999995E-2</v>
      </c>
      <c r="H413" s="16">
        <f t="shared" si="155"/>
        <v>91624.24</v>
      </c>
      <c r="I413" s="16">
        <f t="shared" si="155"/>
        <v>91624.24</v>
      </c>
      <c r="J413" s="16">
        <f t="shared" si="155"/>
        <v>91624.24</v>
      </c>
      <c r="K413" s="16">
        <f t="shared" si="155"/>
        <v>91624.24</v>
      </c>
      <c r="L413" s="16">
        <f t="shared" si="155"/>
        <v>91624.24</v>
      </c>
      <c r="M413" s="16">
        <f t="shared" si="155"/>
        <v>91624.24</v>
      </c>
      <c r="N413" s="16">
        <f t="shared" si="155"/>
        <v>91624.24</v>
      </c>
      <c r="O413" s="14" t="s">
        <v>17</v>
      </c>
      <c r="P413" s="20" t="s">
        <v>80</v>
      </c>
      <c r="Q413" s="17"/>
      <c r="R413" s="18">
        <f t="shared" si="139"/>
        <v>7.8299999999999995E-2</v>
      </c>
      <c r="S413" s="19"/>
    </row>
    <row r="414" spans="1:19" ht="25.5" x14ac:dyDescent="0.25">
      <c r="A414" s="11">
        <v>403</v>
      </c>
      <c r="B414" s="12" t="s">
        <v>821</v>
      </c>
      <c r="C414" s="12" t="s">
        <v>822</v>
      </c>
      <c r="D414" s="11">
        <v>3.21</v>
      </c>
      <c r="E414" s="13">
        <v>1</v>
      </c>
      <c r="F414" s="14">
        <v>1</v>
      </c>
      <c r="G414" s="15">
        <v>7.3200000000000001E-2</v>
      </c>
      <c r="H414" s="16">
        <f t="shared" si="155"/>
        <v>97634.91</v>
      </c>
      <c r="I414" s="16">
        <f t="shared" si="155"/>
        <v>97634.91</v>
      </c>
      <c r="J414" s="16">
        <f t="shared" si="155"/>
        <v>97634.91</v>
      </c>
      <c r="K414" s="16">
        <f t="shared" si="155"/>
        <v>97634.91</v>
      </c>
      <c r="L414" s="16">
        <f t="shared" si="155"/>
        <v>97634.91</v>
      </c>
      <c r="M414" s="16">
        <f t="shared" si="155"/>
        <v>97634.91</v>
      </c>
      <c r="N414" s="16">
        <f t="shared" si="155"/>
        <v>97634.91</v>
      </c>
      <c r="O414" s="14" t="s">
        <v>17</v>
      </c>
      <c r="P414" s="20" t="s">
        <v>80</v>
      </c>
      <c r="Q414" s="17"/>
      <c r="R414" s="18">
        <f t="shared" si="139"/>
        <v>7.3200000000000001E-2</v>
      </c>
      <c r="S414" s="19"/>
    </row>
    <row r="415" spans="1:19" ht="25.5" x14ac:dyDescent="0.25">
      <c r="A415" s="11">
        <v>404</v>
      </c>
      <c r="B415" s="12" t="s">
        <v>823</v>
      </c>
      <c r="C415" s="12" t="s">
        <v>824</v>
      </c>
      <c r="D415" s="11">
        <v>4.2</v>
      </c>
      <c r="E415" s="13">
        <v>1</v>
      </c>
      <c r="F415" s="14">
        <v>1</v>
      </c>
      <c r="G415" s="15">
        <v>5.6099999999999997E-2</v>
      </c>
      <c r="H415" s="16">
        <f t="shared" si="155"/>
        <v>127455.76</v>
      </c>
      <c r="I415" s="16">
        <f t="shared" si="155"/>
        <v>127455.76</v>
      </c>
      <c r="J415" s="16">
        <f t="shared" si="155"/>
        <v>127455.76</v>
      </c>
      <c r="K415" s="16">
        <f t="shared" si="155"/>
        <v>127455.76</v>
      </c>
      <c r="L415" s="16">
        <f t="shared" si="155"/>
        <v>127455.76</v>
      </c>
      <c r="M415" s="16">
        <f t="shared" si="155"/>
        <v>127455.76</v>
      </c>
      <c r="N415" s="16">
        <f t="shared" si="155"/>
        <v>127455.76</v>
      </c>
      <c r="O415" s="14" t="s">
        <v>17</v>
      </c>
      <c r="P415" s="20" t="s">
        <v>80</v>
      </c>
      <c r="Q415" s="17"/>
      <c r="R415" s="18">
        <f t="shared" si="139"/>
        <v>5.6099999999999997E-2</v>
      </c>
      <c r="S415" s="19"/>
    </row>
    <row r="416" spans="1:19" s="21" customFormat="1" ht="25.5" x14ac:dyDescent="0.25">
      <c r="A416" s="11">
        <v>405</v>
      </c>
      <c r="B416" s="12" t="s">
        <v>825</v>
      </c>
      <c r="C416" s="12" t="s">
        <v>826</v>
      </c>
      <c r="D416" s="11">
        <v>5.17</v>
      </c>
      <c r="E416" s="13">
        <v>1</v>
      </c>
      <c r="F416" s="14">
        <v>1</v>
      </c>
      <c r="G416" s="15">
        <v>4.5499999999999999E-2</v>
      </c>
      <c r="H416" s="16">
        <f t="shared" si="155"/>
        <v>156658.48000000001</v>
      </c>
      <c r="I416" s="16">
        <f t="shared" si="155"/>
        <v>156658.48000000001</v>
      </c>
      <c r="J416" s="16">
        <f t="shared" si="155"/>
        <v>156658.48000000001</v>
      </c>
      <c r="K416" s="16">
        <f t="shared" si="155"/>
        <v>156658.48000000001</v>
      </c>
      <c r="L416" s="16">
        <f t="shared" si="155"/>
        <v>156658.48000000001</v>
      </c>
      <c r="M416" s="16">
        <f t="shared" si="155"/>
        <v>156658.48000000001</v>
      </c>
      <c r="N416" s="16">
        <f t="shared" si="155"/>
        <v>156658.48000000001</v>
      </c>
      <c r="O416" s="14" t="s">
        <v>17</v>
      </c>
      <c r="P416" s="20" t="s">
        <v>80</v>
      </c>
      <c r="Q416" s="17"/>
      <c r="R416" s="18">
        <f t="shared" si="139"/>
        <v>4.5499999999999999E-2</v>
      </c>
    </row>
    <row r="417" spans="1:19" ht="25.5" x14ac:dyDescent="0.25">
      <c r="A417" s="11">
        <v>406</v>
      </c>
      <c r="B417" s="12" t="s">
        <v>827</v>
      </c>
      <c r="C417" s="12" t="s">
        <v>828</v>
      </c>
      <c r="D417" s="11">
        <v>7.31</v>
      </c>
      <c r="E417" s="13">
        <v>1</v>
      </c>
      <c r="F417" s="14">
        <v>1</v>
      </c>
      <c r="G417" s="15">
        <v>3.2099999999999997E-2</v>
      </c>
      <c r="H417" s="16">
        <f t="shared" si="155"/>
        <v>221085.39</v>
      </c>
      <c r="I417" s="16">
        <f t="shared" si="155"/>
        <v>221085.39</v>
      </c>
      <c r="J417" s="16">
        <f t="shared" si="155"/>
        <v>221085.39</v>
      </c>
      <c r="K417" s="16">
        <f t="shared" si="155"/>
        <v>221085.39</v>
      </c>
      <c r="L417" s="16">
        <f t="shared" si="155"/>
        <v>221085.39</v>
      </c>
      <c r="M417" s="16">
        <f t="shared" si="155"/>
        <v>221085.39</v>
      </c>
      <c r="N417" s="16">
        <f t="shared" si="155"/>
        <v>221085.39</v>
      </c>
      <c r="O417" s="14" t="s">
        <v>17</v>
      </c>
      <c r="P417" s="20" t="s">
        <v>80</v>
      </c>
      <c r="Q417" s="17"/>
      <c r="R417" s="18">
        <f t="shared" si="139"/>
        <v>3.2099999999999997E-2</v>
      </c>
    </row>
    <row r="418" spans="1:19" ht="25.5" x14ac:dyDescent="0.25">
      <c r="A418" s="11">
        <v>407</v>
      </c>
      <c r="B418" s="12" t="s">
        <v>829</v>
      </c>
      <c r="C418" s="12" t="s">
        <v>830</v>
      </c>
      <c r="D418" s="11">
        <v>13.3</v>
      </c>
      <c r="E418" s="13">
        <v>1</v>
      </c>
      <c r="F418" s="14">
        <v>1</v>
      </c>
      <c r="G418" s="15">
        <v>1.7600000000000001E-2</v>
      </c>
      <c r="H418" s="16">
        <f t="shared" si="155"/>
        <v>401447.49</v>
      </c>
      <c r="I418" s="16">
        <f t="shared" si="155"/>
        <v>401447.49</v>
      </c>
      <c r="J418" s="16">
        <f t="shared" si="155"/>
        <v>401447.49</v>
      </c>
      <c r="K418" s="16">
        <f t="shared" si="155"/>
        <v>401447.49</v>
      </c>
      <c r="L418" s="16">
        <f t="shared" si="155"/>
        <v>401447.49</v>
      </c>
      <c r="M418" s="16">
        <f t="shared" si="155"/>
        <v>401447.49</v>
      </c>
      <c r="N418" s="16">
        <f t="shared" si="155"/>
        <v>401447.49</v>
      </c>
      <c r="O418" s="14" t="s">
        <v>17</v>
      </c>
      <c r="P418" s="20" t="s">
        <v>80</v>
      </c>
      <c r="Q418" s="17"/>
      <c r="R418" s="18">
        <f t="shared" si="139"/>
        <v>1.7600000000000001E-2</v>
      </c>
    </row>
    <row r="419" spans="1:19" s="21" customFormat="1" ht="25.5" x14ac:dyDescent="0.25">
      <c r="A419" s="11">
        <v>408</v>
      </c>
      <c r="B419" s="12" t="s">
        <v>831</v>
      </c>
      <c r="C419" s="12" t="s">
        <v>832</v>
      </c>
      <c r="D419" s="11">
        <v>20.51</v>
      </c>
      <c r="E419" s="13">
        <v>1</v>
      </c>
      <c r="F419" s="14">
        <v>1</v>
      </c>
      <c r="G419" s="15">
        <v>1.14E-2</v>
      </c>
      <c r="H419" s="16">
        <f t="shared" si="155"/>
        <v>618518.51</v>
      </c>
      <c r="I419" s="16">
        <f t="shared" si="155"/>
        <v>618518.51</v>
      </c>
      <c r="J419" s="16">
        <f t="shared" si="155"/>
        <v>618518.51</v>
      </c>
      <c r="K419" s="16">
        <f t="shared" si="155"/>
        <v>618518.51</v>
      </c>
      <c r="L419" s="16">
        <f t="shared" si="155"/>
        <v>618518.51</v>
      </c>
      <c r="M419" s="16">
        <f t="shared" si="155"/>
        <v>618518.51</v>
      </c>
      <c r="N419" s="16">
        <f t="shared" si="155"/>
        <v>618518.51</v>
      </c>
      <c r="O419" s="14" t="s">
        <v>17</v>
      </c>
      <c r="P419" s="20" t="s">
        <v>80</v>
      </c>
      <c r="Q419" s="17"/>
      <c r="R419" s="18">
        <f t="shared" si="139"/>
        <v>1.14E-2</v>
      </c>
    </row>
    <row r="420" spans="1:19" ht="25.5" x14ac:dyDescent="0.25">
      <c r="A420" s="11">
        <v>409</v>
      </c>
      <c r="B420" s="12" t="s">
        <v>833</v>
      </c>
      <c r="C420" s="12" t="s">
        <v>834</v>
      </c>
      <c r="D420" s="11">
        <v>25.9</v>
      </c>
      <c r="E420" s="13">
        <v>1</v>
      </c>
      <c r="F420" s="14">
        <v>1</v>
      </c>
      <c r="G420" s="15">
        <v>8.9999999999999993E-3</v>
      </c>
      <c r="H420" s="16">
        <f t="shared" si="155"/>
        <v>780830.39</v>
      </c>
      <c r="I420" s="16">
        <f t="shared" si="155"/>
        <v>780830.39</v>
      </c>
      <c r="J420" s="16">
        <f t="shared" si="155"/>
        <v>780830.39</v>
      </c>
      <c r="K420" s="16">
        <f t="shared" si="155"/>
        <v>780830.39</v>
      </c>
      <c r="L420" s="16">
        <f t="shared" si="155"/>
        <v>780830.39</v>
      </c>
      <c r="M420" s="16">
        <f t="shared" si="155"/>
        <v>780830.39</v>
      </c>
      <c r="N420" s="16">
        <f t="shared" si="155"/>
        <v>780830.39</v>
      </c>
      <c r="O420" s="14" t="s">
        <v>17</v>
      </c>
      <c r="P420" s="20" t="s">
        <v>80</v>
      </c>
      <c r="Q420" s="17"/>
      <c r="R420" s="18">
        <f t="shared" si="139"/>
        <v>8.9999999999999993E-3</v>
      </c>
    </row>
    <row r="421" spans="1:19" ht="25.5" x14ac:dyDescent="0.25">
      <c r="A421" s="11">
        <v>410</v>
      </c>
      <c r="B421" s="12" t="s">
        <v>835</v>
      </c>
      <c r="C421" s="12" t="s">
        <v>836</v>
      </c>
      <c r="D421" s="11">
        <v>41.47</v>
      </c>
      <c r="E421" s="13">
        <v>1</v>
      </c>
      <c r="F421" s="14">
        <v>1</v>
      </c>
      <c r="G421" s="15">
        <v>5.5999999999999999E-3</v>
      </c>
      <c r="H421" s="16">
        <f t="shared" si="155"/>
        <v>1249608.75</v>
      </c>
      <c r="I421" s="16">
        <f t="shared" si="155"/>
        <v>1249608.75</v>
      </c>
      <c r="J421" s="16">
        <f t="shared" si="155"/>
        <v>1249608.75</v>
      </c>
      <c r="K421" s="16">
        <f t="shared" si="155"/>
        <v>1249608.75</v>
      </c>
      <c r="L421" s="16">
        <f t="shared" si="155"/>
        <v>1249608.75</v>
      </c>
      <c r="M421" s="16">
        <f t="shared" si="155"/>
        <v>1249608.75</v>
      </c>
      <c r="N421" s="16">
        <f t="shared" si="155"/>
        <v>1249608.75</v>
      </c>
      <c r="O421" s="14" t="s">
        <v>17</v>
      </c>
      <c r="P421" s="20" t="s">
        <v>80</v>
      </c>
      <c r="Q421" s="17"/>
      <c r="R421" s="18">
        <f t="shared" si="139"/>
        <v>5.5999999999999999E-3</v>
      </c>
    </row>
    <row r="422" spans="1:19" s="21" customFormat="1" ht="25.5" x14ac:dyDescent="0.25">
      <c r="A422" s="11">
        <v>411</v>
      </c>
      <c r="B422" s="12" t="s">
        <v>837</v>
      </c>
      <c r="C422" s="12" t="s">
        <v>838</v>
      </c>
      <c r="D422" s="11">
        <v>83.11</v>
      </c>
      <c r="E422" s="13">
        <v>1</v>
      </c>
      <c r="F422" s="14">
        <v>1</v>
      </c>
      <c r="G422" s="15">
        <v>2.8E-3</v>
      </c>
      <c r="H422" s="16">
        <f t="shared" si="155"/>
        <v>2503339.15</v>
      </c>
      <c r="I422" s="16">
        <f t="shared" si="155"/>
        <v>2503339.15</v>
      </c>
      <c r="J422" s="16">
        <f t="shared" si="155"/>
        <v>2503339.15</v>
      </c>
      <c r="K422" s="16">
        <f t="shared" si="155"/>
        <v>2503339.15</v>
      </c>
      <c r="L422" s="16">
        <f t="shared" si="155"/>
        <v>2503339.15</v>
      </c>
      <c r="M422" s="16">
        <f t="shared" si="155"/>
        <v>2503339.15</v>
      </c>
      <c r="N422" s="16">
        <f t="shared" si="155"/>
        <v>2503339.15</v>
      </c>
      <c r="O422" s="14" t="s">
        <v>17</v>
      </c>
      <c r="P422" s="20" t="s">
        <v>80</v>
      </c>
      <c r="Q422" s="17"/>
      <c r="R422" s="18">
        <f t="shared" si="139"/>
        <v>2.8E-3</v>
      </c>
    </row>
    <row r="423" spans="1:19" ht="25.5" x14ac:dyDescent="0.25">
      <c r="A423" s="11">
        <v>412</v>
      </c>
      <c r="B423" s="12" t="s">
        <v>839</v>
      </c>
      <c r="C423" s="12" t="s">
        <v>840</v>
      </c>
      <c r="D423" s="22"/>
      <c r="E423" s="13"/>
      <c r="F423" s="14"/>
      <c r="G423" s="15"/>
      <c r="H423" s="16">
        <f t="shared" ref="H423:H431" si="156">ROUND($D$4*$D423*$E423*$H$11,2)</f>
        <v>0</v>
      </c>
      <c r="I423" s="16">
        <f t="shared" ref="I423:I431" si="157">ROUND($D$4*$D423*$E423*$I$11,2)</f>
        <v>0</v>
      </c>
      <c r="J423" s="16">
        <f t="shared" ref="J423:J431" si="158">ROUND($D$4*$D423*$E423*$J$11,2)</f>
        <v>0</v>
      </c>
      <c r="K423" s="16">
        <f t="shared" ref="K423:K431" si="159">ROUND($D$4*$D423*$E423*$K$11,2)</f>
        <v>0</v>
      </c>
      <c r="L423" s="16">
        <f t="shared" ref="L423:L431" si="160">ROUND($D$4*$D423*$E423*$L$11,2)</f>
        <v>0</v>
      </c>
      <c r="M423" s="16">
        <f t="shared" ref="M423:M431" si="161">ROUND($D$4*$D423*$E423*$M$11,2)</f>
        <v>0</v>
      </c>
      <c r="N423" s="16">
        <f t="shared" ref="N423:N431" si="162">ROUND($D$4*$D423*$E423*$N$11,2)</f>
        <v>0</v>
      </c>
      <c r="O423" s="14"/>
      <c r="P423" s="16"/>
      <c r="Q423" s="17"/>
      <c r="R423" s="18"/>
    </row>
    <row r="424" spans="1:19" ht="38.25" x14ac:dyDescent="0.25">
      <c r="A424" s="11">
        <v>413</v>
      </c>
      <c r="B424" s="12" t="s">
        <v>841</v>
      </c>
      <c r="C424" s="12" t="s">
        <v>842</v>
      </c>
      <c r="D424" s="13">
        <v>2.5</v>
      </c>
      <c r="E424" s="13">
        <v>1</v>
      </c>
      <c r="F424" s="14"/>
      <c r="G424" s="15"/>
      <c r="H424" s="16">
        <f t="shared" si="156"/>
        <v>68647.94</v>
      </c>
      <c r="I424" s="16">
        <f t="shared" si="157"/>
        <v>85809.93</v>
      </c>
      <c r="J424" s="16">
        <f t="shared" si="158"/>
        <v>77228.929999999993</v>
      </c>
      <c r="K424" s="16">
        <f t="shared" si="159"/>
        <v>90100.42</v>
      </c>
      <c r="L424" s="16">
        <f t="shared" si="160"/>
        <v>102971.91</v>
      </c>
      <c r="M424" s="16">
        <f t="shared" si="161"/>
        <v>94390.92</v>
      </c>
      <c r="N424" s="16">
        <f t="shared" si="162"/>
        <v>111552.9</v>
      </c>
      <c r="O424" s="14"/>
      <c r="P424" s="16"/>
      <c r="Q424" s="17"/>
      <c r="R424" s="18"/>
    </row>
    <row r="425" spans="1:19" ht="38.25" x14ac:dyDescent="0.25">
      <c r="A425" s="11">
        <v>414</v>
      </c>
      <c r="B425" s="12" t="s">
        <v>843</v>
      </c>
      <c r="C425" s="12" t="s">
        <v>844</v>
      </c>
      <c r="D425" s="11">
        <v>1.53</v>
      </c>
      <c r="E425" s="13">
        <v>1</v>
      </c>
      <c r="F425" s="14"/>
      <c r="G425" s="15"/>
      <c r="H425" s="16">
        <f t="shared" si="156"/>
        <v>42012.54</v>
      </c>
      <c r="I425" s="16">
        <f t="shared" si="157"/>
        <v>52515.67</v>
      </c>
      <c r="J425" s="16">
        <f t="shared" si="158"/>
        <v>47264.11</v>
      </c>
      <c r="K425" s="16">
        <f t="shared" si="159"/>
        <v>55141.46</v>
      </c>
      <c r="L425" s="16">
        <f t="shared" si="160"/>
        <v>63018.81</v>
      </c>
      <c r="M425" s="16">
        <f t="shared" si="161"/>
        <v>57767.24</v>
      </c>
      <c r="N425" s="16">
        <f t="shared" si="162"/>
        <v>68270.38</v>
      </c>
      <c r="O425" s="14"/>
      <c r="P425" s="16"/>
      <c r="Q425" s="17"/>
      <c r="R425" s="18"/>
      <c r="S425" s="19"/>
    </row>
    <row r="426" spans="1:19" ht="25.5" x14ac:dyDescent="0.25">
      <c r="A426" s="11">
        <v>415</v>
      </c>
      <c r="B426" s="12" t="s">
        <v>845</v>
      </c>
      <c r="C426" s="12" t="s">
        <v>846</v>
      </c>
      <c r="D426" s="22"/>
      <c r="E426" s="13"/>
      <c r="F426" s="14"/>
      <c r="G426" s="15"/>
      <c r="H426" s="16">
        <f t="shared" si="156"/>
        <v>0</v>
      </c>
      <c r="I426" s="16">
        <f t="shared" si="157"/>
        <v>0</v>
      </c>
      <c r="J426" s="16">
        <f t="shared" si="158"/>
        <v>0</v>
      </c>
      <c r="K426" s="16">
        <f t="shared" si="159"/>
        <v>0</v>
      </c>
      <c r="L426" s="16">
        <f t="shared" si="160"/>
        <v>0</v>
      </c>
      <c r="M426" s="16">
        <f t="shared" si="161"/>
        <v>0</v>
      </c>
      <c r="N426" s="16">
        <f t="shared" si="162"/>
        <v>0</v>
      </c>
      <c r="O426" s="14"/>
      <c r="P426" s="16"/>
      <c r="Q426" s="17"/>
      <c r="R426" s="18"/>
    </row>
    <row r="427" spans="1:19" ht="38.25" x14ac:dyDescent="0.25">
      <c r="A427" s="11">
        <v>416</v>
      </c>
      <c r="B427" s="12" t="s">
        <v>847</v>
      </c>
      <c r="C427" s="12" t="s">
        <v>848</v>
      </c>
      <c r="D427" s="13">
        <v>4.3600000000000003</v>
      </c>
      <c r="E427" s="13">
        <v>1</v>
      </c>
      <c r="F427" s="14"/>
      <c r="G427" s="15"/>
      <c r="H427" s="16">
        <f t="shared" si="156"/>
        <v>119722.01</v>
      </c>
      <c r="I427" s="16">
        <f t="shared" si="157"/>
        <v>149652.51</v>
      </c>
      <c r="J427" s="16">
        <f t="shared" si="158"/>
        <v>134687.26</v>
      </c>
      <c r="K427" s="16">
        <f t="shared" si="159"/>
        <v>157135.13</v>
      </c>
      <c r="L427" s="16">
        <f t="shared" si="160"/>
        <v>179583.01</v>
      </c>
      <c r="M427" s="16">
        <f t="shared" si="161"/>
        <v>164617.76</v>
      </c>
      <c r="N427" s="16">
        <f t="shared" si="162"/>
        <v>194548.26</v>
      </c>
      <c r="O427" s="14"/>
      <c r="P427" s="16"/>
      <c r="Q427" s="17"/>
      <c r="R427" s="18"/>
    </row>
    <row r="428" spans="1:19" ht="38.25" x14ac:dyDescent="0.25">
      <c r="A428" s="11">
        <v>417</v>
      </c>
      <c r="B428" s="12" t="s">
        <v>849</v>
      </c>
      <c r="C428" s="12" t="s">
        <v>850</v>
      </c>
      <c r="D428" s="13">
        <v>3.4</v>
      </c>
      <c r="E428" s="13">
        <v>1</v>
      </c>
      <c r="F428" s="14"/>
      <c r="G428" s="15"/>
      <c r="H428" s="16">
        <f t="shared" si="156"/>
        <v>93361.2</v>
      </c>
      <c r="I428" s="16">
        <f t="shared" si="157"/>
        <v>116701.5</v>
      </c>
      <c r="J428" s="16">
        <f t="shared" si="158"/>
        <v>105031.35</v>
      </c>
      <c r="K428" s="16">
        <f t="shared" si="159"/>
        <v>122536.57</v>
      </c>
      <c r="L428" s="16">
        <f t="shared" si="160"/>
        <v>140041.79999999999</v>
      </c>
      <c r="M428" s="16">
        <f t="shared" si="161"/>
        <v>128371.65</v>
      </c>
      <c r="N428" s="16">
        <f t="shared" si="162"/>
        <v>151711.95000000001</v>
      </c>
      <c r="O428" s="14"/>
      <c r="P428" s="16"/>
      <c r="Q428" s="17"/>
      <c r="R428" s="18"/>
    </row>
    <row r="429" spans="1:19" ht="25.5" x14ac:dyDescent="0.25">
      <c r="A429" s="11">
        <v>418</v>
      </c>
      <c r="B429" s="12" t="s">
        <v>851</v>
      </c>
      <c r="C429" s="12" t="s">
        <v>852</v>
      </c>
      <c r="D429" s="22"/>
      <c r="E429" s="13"/>
      <c r="F429" s="14"/>
      <c r="G429" s="15"/>
      <c r="H429" s="16">
        <f t="shared" si="156"/>
        <v>0</v>
      </c>
      <c r="I429" s="16">
        <f t="shared" si="157"/>
        <v>0</v>
      </c>
      <c r="J429" s="16">
        <f t="shared" si="158"/>
        <v>0</v>
      </c>
      <c r="K429" s="16">
        <f t="shared" si="159"/>
        <v>0</v>
      </c>
      <c r="L429" s="16">
        <f t="shared" si="160"/>
        <v>0</v>
      </c>
      <c r="M429" s="16">
        <f t="shared" si="161"/>
        <v>0</v>
      </c>
      <c r="N429" s="16">
        <f t="shared" si="162"/>
        <v>0</v>
      </c>
      <c r="O429" s="14"/>
      <c r="P429" s="16"/>
      <c r="Q429" s="17"/>
      <c r="R429" s="18"/>
    </row>
    <row r="430" spans="1:19" ht="38.25" x14ac:dyDescent="0.25">
      <c r="A430" s="11">
        <v>419</v>
      </c>
      <c r="B430" s="12" t="s">
        <v>853</v>
      </c>
      <c r="C430" s="12" t="s">
        <v>854</v>
      </c>
      <c r="D430" s="13">
        <v>5.8</v>
      </c>
      <c r="E430" s="13">
        <v>1</v>
      </c>
      <c r="F430" s="14"/>
      <c r="G430" s="15"/>
      <c r="H430" s="16">
        <f t="shared" si="156"/>
        <v>159263.22</v>
      </c>
      <c r="I430" s="16">
        <f t="shared" si="157"/>
        <v>199079.03</v>
      </c>
      <c r="J430" s="16">
        <f t="shared" si="158"/>
        <v>179171.12</v>
      </c>
      <c r="K430" s="16">
        <f t="shared" si="159"/>
        <v>209032.98</v>
      </c>
      <c r="L430" s="16">
        <f t="shared" si="160"/>
        <v>238894.83</v>
      </c>
      <c r="M430" s="16">
        <f t="shared" si="161"/>
        <v>218986.93</v>
      </c>
      <c r="N430" s="16">
        <f t="shared" si="162"/>
        <v>258802.73</v>
      </c>
      <c r="O430" s="14"/>
      <c r="P430" s="16"/>
      <c r="Q430" s="17"/>
      <c r="R430" s="18"/>
    </row>
    <row r="431" spans="1:19" ht="38.25" x14ac:dyDescent="0.25">
      <c r="A431" s="11">
        <v>420</v>
      </c>
      <c r="B431" s="12" t="s">
        <v>855</v>
      </c>
      <c r="C431" s="12" t="s">
        <v>856</v>
      </c>
      <c r="D431" s="11">
        <v>4.84</v>
      </c>
      <c r="E431" s="13">
        <v>1</v>
      </c>
      <c r="F431" s="14"/>
      <c r="G431" s="15"/>
      <c r="H431" s="16">
        <f t="shared" si="156"/>
        <v>132902.41</v>
      </c>
      <c r="I431" s="16">
        <f t="shared" si="157"/>
        <v>166128.01</v>
      </c>
      <c r="J431" s="16">
        <f t="shared" si="158"/>
        <v>149515.21</v>
      </c>
      <c r="K431" s="16">
        <f t="shared" si="159"/>
        <v>174434.42</v>
      </c>
      <c r="L431" s="16">
        <f t="shared" si="160"/>
        <v>199353.62</v>
      </c>
      <c r="M431" s="16">
        <f t="shared" si="161"/>
        <v>182740.82</v>
      </c>
      <c r="N431" s="16">
        <f t="shared" si="162"/>
        <v>215966.42</v>
      </c>
      <c r="O431" s="14"/>
      <c r="P431" s="16"/>
      <c r="Q431" s="17"/>
      <c r="R431" s="18"/>
    </row>
    <row r="432" spans="1:19" ht="25.5" x14ac:dyDescent="0.25">
      <c r="A432" s="11">
        <v>421</v>
      </c>
      <c r="B432" s="12" t="s">
        <v>857</v>
      </c>
      <c r="C432" s="12" t="s">
        <v>858</v>
      </c>
      <c r="D432" s="11">
        <v>8.6</v>
      </c>
      <c r="E432" s="13">
        <v>0.8</v>
      </c>
      <c r="F432" s="14">
        <v>1</v>
      </c>
      <c r="G432" s="15"/>
      <c r="H432" s="16">
        <f t="shared" ref="H432:N432" si="163">ROUND($D$4*$D432*$E432,2)</f>
        <v>236148.91</v>
      </c>
      <c r="I432" s="16">
        <f t="shared" si="163"/>
        <v>236148.91</v>
      </c>
      <c r="J432" s="16">
        <f t="shared" si="163"/>
        <v>236148.91</v>
      </c>
      <c r="K432" s="16">
        <f t="shared" si="163"/>
        <v>236148.91</v>
      </c>
      <c r="L432" s="16">
        <f t="shared" si="163"/>
        <v>236148.91</v>
      </c>
      <c r="M432" s="16">
        <f t="shared" si="163"/>
        <v>236148.91</v>
      </c>
      <c r="N432" s="16">
        <f t="shared" si="163"/>
        <v>236148.91</v>
      </c>
      <c r="O432" s="14" t="s">
        <v>17</v>
      </c>
      <c r="P432" s="16"/>
      <c r="Q432" s="17"/>
      <c r="R432" s="18"/>
    </row>
    <row r="433" spans="1:18" s="5" customFormat="1" ht="38.25" x14ac:dyDescent="0.25">
      <c r="A433" s="11">
        <v>422</v>
      </c>
      <c r="B433" s="12" t="s">
        <v>859</v>
      </c>
      <c r="C433" s="12" t="s">
        <v>860</v>
      </c>
      <c r="D433" s="11">
        <v>1.24</v>
      </c>
      <c r="E433" s="13">
        <v>0.8</v>
      </c>
      <c r="F433" s="14"/>
      <c r="G433" s="15"/>
      <c r="H433" s="16">
        <f t="shared" ref="H433:H451" si="164">ROUND($D$4*$D433*$E433*$H$11,2)</f>
        <v>27239.5</v>
      </c>
      <c r="I433" s="16">
        <f t="shared" ref="I433:I451" si="165">ROUND($D$4*$D433*$E433*$I$11,2)</f>
        <v>34049.379999999997</v>
      </c>
      <c r="J433" s="16">
        <f t="shared" ref="J433:J451" si="166">ROUND($D$4*$D433*$E433*$J$11,2)</f>
        <v>30644.44</v>
      </c>
      <c r="K433" s="16">
        <f t="shared" ref="K433:K451" si="167">ROUND($D$4*$D433*$E433*$K$11,2)</f>
        <v>35751.85</v>
      </c>
      <c r="L433" s="16">
        <f t="shared" ref="L433:L451" si="168">ROUND($D$4*$D433*$E433*$L$11,2)</f>
        <v>40859.25</v>
      </c>
      <c r="M433" s="16">
        <f t="shared" ref="M433:M451" si="169">ROUND($D$4*$D433*$E433*$M$11,2)</f>
        <v>37454.32</v>
      </c>
      <c r="N433" s="16">
        <f t="shared" ref="N433:N451" si="170">ROUND($D$4*$D433*$E433*$N$11,2)</f>
        <v>44264.19</v>
      </c>
      <c r="O433" s="14"/>
      <c r="P433" s="16"/>
      <c r="Q433" s="17"/>
      <c r="R433" s="18"/>
    </row>
    <row r="434" spans="1:18" s="5" customFormat="1" ht="38.25" x14ac:dyDescent="0.25">
      <c r="A434" s="11">
        <v>423</v>
      </c>
      <c r="B434" s="12" t="s">
        <v>861</v>
      </c>
      <c r="C434" s="12" t="s">
        <v>862</v>
      </c>
      <c r="D434" s="11">
        <v>2.62</v>
      </c>
      <c r="E434" s="13">
        <v>0.8</v>
      </c>
      <c r="F434" s="14"/>
      <c r="G434" s="15"/>
      <c r="H434" s="16">
        <f t="shared" si="164"/>
        <v>57554.43</v>
      </c>
      <c r="I434" s="16">
        <f t="shared" si="165"/>
        <v>71943.039999999994</v>
      </c>
      <c r="J434" s="16">
        <f t="shared" si="166"/>
        <v>64748.74</v>
      </c>
      <c r="K434" s="16">
        <f t="shared" si="167"/>
        <v>75540.19</v>
      </c>
      <c r="L434" s="16">
        <f t="shared" si="168"/>
        <v>86331.65</v>
      </c>
      <c r="M434" s="16">
        <f t="shared" si="169"/>
        <v>79137.350000000006</v>
      </c>
      <c r="N434" s="16">
        <f t="shared" si="170"/>
        <v>93525.95</v>
      </c>
      <c r="O434" s="14"/>
      <c r="P434" s="16"/>
      <c r="Q434" s="17"/>
      <c r="R434" s="18"/>
    </row>
    <row r="435" spans="1:18" s="5" customFormat="1" ht="38.25" x14ac:dyDescent="0.25">
      <c r="A435" s="11">
        <v>424</v>
      </c>
      <c r="B435" s="12" t="s">
        <v>863</v>
      </c>
      <c r="C435" s="12" t="s">
        <v>864</v>
      </c>
      <c r="D435" s="11">
        <v>3.93</v>
      </c>
      <c r="E435" s="13">
        <v>0.8</v>
      </c>
      <c r="F435" s="14"/>
      <c r="G435" s="15"/>
      <c r="H435" s="16">
        <f t="shared" si="164"/>
        <v>86331.65</v>
      </c>
      <c r="I435" s="16">
        <f t="shared" si="165"/>
        <v>107914.56</v>
      </c>
      <c r="J435" s="16">
        <f t="shared" si="166"/>
        <v>97123.11</v>
      </c>
      <c r="K435" s="16">
        <f t="shared" si="167"/>
        <v>113310.29</v>
      </c>
      <c r="L435" s="16">
        <f t="shared" si="168"/>
        <v>129497.47</v>
      </c>
      <c r="M435" s="16">
        <f t="shared" si="169"/>
        <v>118706.02</v>
      </c>
      <c r="N435" s="16">
        <f t="shared" si="170"/>
        <v>140288.93</v>
      </c>
      <c r="O435" s="14"/>
      <c r="P435" s="16"/>
      <c r="Q435" s="17"/>
      <c r="R435" s="18"/>
    </row>
    <row r="436" spans="1:18" s="5" customFormat="1" x14ac:dyDescent="0.25">
      <c r="A436" s="11">
        <v>425</v>
      </c>
      <c r="B436" s="12" t="s">
        <v>865</v>
      </c>
      <c r="C436" s="12" t="s">
        <v>866</v>
      </c>
      <c r="D436" s="11">
        <v>1.02</v>
      </c>
      <c r="E436" s="13">
        <v>0.8</v>
      </c>
      <c r="F436" s="14"/>
      <c r="G436" s="15"/>
      <c r="H436" s="16">
        <f t="shared" si="164"/>
        <v>22406.69</v>
      </c>
      <c r="I436" s="16">
        <f t="shared" si="165"/>
        <v>28008.36</v>
      </c>
      <c r="J436" s="16">
        <f t="shared" si="166"/>
        <v>25207.52</v>
      </c>
      <c r="K436" s="16">
        <f t="shared" si="167"/>
        <v>29408.78</v>
      </c>
      <c r="L436" s="16">
        <f t="shared" si="168"/>
        <v>33610.03</v>
      </c>
      <c r="M436" s="16">
        <f t="shared" si="169"/>
        <v>30809.200000000001</v>
      </c>
      <c r="N436" s="16">
        <f t="shared" si="170"/>
        <v>36410.870000000003</v>
      </c>
      <c r="O436" s="14"/>
      <c r="P436" s="16"/>
      <c r="Q436" s="17"/>
      <c r="R436" s="18"/>
    </row>
    <row r="437" spans="1:18" s="5" customFormat="1" x14ac:dyDescent="0.25">
      <c r="A437" s="11">
        <v>426</v>
      </c>
      <c r="B437" s="12" t="s">
        <v>867</v>
      </c>
      <c r="C437" s="12" t="s">
        <v>868</v>
      </c>
      <c r="D437" s="11">
        <v>1.38</v>
      </c>
      <c r="E437" s="13">
        <v>0.8</v>
      </c>
      <c r="F437" s="14"/>
      <c r="G437" s="15"/>
      <c r="H437" s="16">
        <f t="shared" si="164"/>
        <v>30314.93</v>
      </c>
      <c r="I437" s="16">
        <f t="shared" si="165"/>
        <v>37893.660000000003</v>
      </c>
      <c r="J437" s="16">
        <f t="shared" si="166"/>
        <v>34104.300000000003</v>
      </c>
      <c r="K437" s="16">
        <f t="shared" si="167"/>
        <v>39788.35</v>
      </c>
      <c r="L437" s="16">
        <f t="shared" si="168"/>
        <v>45472.4</v>
      </c>
      <c r="M437" s="16">
        <f t="shared" si="169"/>
        <v>41683.03</v>
      </c>
      <c r="N437" s="16">
        <f t="shared" si="170"/>
        <v>49261.760000000002</v>
      </c>
      <c r="O437" s="14"/>
      <c r="P437" s="16"/>
      <c r="Q437" s="17"/>
      <c r="R437" s="18"/>
    </row>
    <row r="438" spans="1:18" s="5" customFormat="1" x14ac:dyDescent="0.25">
      <c r="A438" s="11">
        <v>427</v>
      </c>
      <c r="B438" s="12" t="s">
        <v>869</v>
      </c>
      <c r="C438" s="12" t="s">
        <v>870</v>
      </c>
      <c r="D438" s="11">
        <v>2</v>
      </c>
      <c r="E438" s="13">
        <v>0.8</v>
      </c>
      <c r="F438" s="14"/>
      <c r="G438" s="15"/>
      <c r="H438" s="16">
        <f t="shared" si="164"/>
        <v>43934.68</v>
      </c>
      <c r="I438" s="16">
        <f t="shared" si="165"/>
        <v>54918.35</v>
      </c>
      <c r="J438" s="16">
        <f t="shared" si="166"/>
        <v>49426.52</v>
      </c>
      <c r="K438" s="16">
        <f t="shared" si="167"/>
        <v>57664.27</v>
      </c>
      <c r="L438" s="16">
        <f t="shared" si="168"/>
        <v>65902.02</v>
      </c>
      <c r="M438" s="16">
        <f t="shared" si="169"/>
        <v>60410.19</v>
      </c>
      <c r="N438" s="16">
        <f t="shared" si="170"/>
        <v>71393.86</v>
      </c>
      <c r="O438" s="14"/>
      <c r="P438" s="16"/>
      <c r="Q438" s="17"/>
      <c r="R438" s="18"/>
    </row>
    <row r="439" spans="1:18" s="5" customFormat="1" ht="25.5" x14ac:dyDescent="0.25">
      <c r="A439" s="11">
        <v>428</v>
      </c>
      <c r="B439" s="12" t="s">
        <v>871</v>
      </c>
      <c r="C439" s="12" t="s">
        <v>872</v>
      </c>
      <c r="D439" s="11">
        <v>0.59</v>
      </c>
      <c r="E439" s="13">
        <v>0.8</v>
      </c>
      <c r="F439" s="14"/>
      <c r="G439" s="15"/>
      <c r="H439" s="16">
        <f t="shared" si="164"/>
        <v>12960.73</v>
      </c>
      <c r="I439" s="16">
        <f t="shared" si="165"/>
        <v>16200.91</v>
      </c>
      <c r="J439" s="16">
        <f t="shared" si="166"/>
        <v>14580.82</v>
      </c>
      <c r="K439" s="16">
        <f t="shared" si="167"/>
        <v>17010.96</v>
      </c>
      <c r="L439" s="16">
        <f t="shared" si="168"/>
        <v>19441.099999999999</v>
      </c>
      <c r="M439" s="16">
        <f t="shared" si="169"/>
        <v>17821.009999999998</v>
      </c>
      <c r="N439" s="16">
        <f t="shared" si="170"/>
        <v>21061.19</v>
      </c>
      <c r="O439" s="14"/>
      <c r="P439" s="16"/>
      <c r="Q439" s="17"/>
      <c r="R439" s="18"/>
    </row>
    <row r="440" spans="1:18" s="5" customFormat="1" ht="25.5" x14ac:dyDescent="0.25">
      <c r="A440" s="11">
        <v>429</v>
      </c>
      <c r="B440" s="12" t="s">
        <v>873</v>
      </c>
      <c r="C440" s="12" t="s">
        <v>874</v>
      </c>
      <c r="D440" s="11">
        <v>0.84</v>
      </c>
      <c r="E440" s="13">
        <v>0.8</v>
      </c>
      <c r="F440" s="14"/>
      <c r="G440" s="15"/>
      <c r="H440" s="16">
        <f t="shared" si="164"/>
        <v>18452.57</v>
      </c>
      <c r="I440" s="16">
        <f t="shared" si="165"/>
        <v>23065.71</v>
      </c>
      <c r="J440" s="16">
        <f t="shared" si="166"/>
        <v>20759.14</v>
      </c>
      <c r="K440" s="16">
        <f t="shared" si="167"/>
        <v>24218.99</v>
      </c>
      <c r="L440" s="16">
        <f t="shared" si="168"/>
        <v>27678.85</v>
      </c>
      <c r="M440" s="16">
        <f t="shared" si="169"/>
        <v>25372.28</v>
      </c>
      <c r="N440" s="16">
        <f t="shared" si="170"/>
        <v>29985.42</v>
      </c>
      <c r="O440" s="14"/>
      <c r="P440" s="16"/>
      <c r="Q440" s="17"/>
      <c r="R440" s="18"/>
    </row>
    <row r="441" spans="1:18" s="5" customFormat="1" ht="25.5" x14ac:dyDescent="0.25">
      <c r="A441" s="11">
        <v>430</v>
      </c>
      <c r="B441" s="12" t="s">
        <v>875</v>
      </c>
      <c r="C441" s="12" t="s">
        <v>876</v>
      </c>
      <c r="D441" s="11">
        <v>1.17</v>
      </c>
      <c r="E441" s="13">
        <v>0.8</v>
      </c>
      <c r="F441" s="14"/>
      <c r="G441" s="15"/>
      <c r="H441" s="16">
        <f t="shared" si="164"/>
        <v>25701.79</v>
      </c>
      <c r="I441" s="16">
        <f t="shared" si="165"/>
        <v>32127.24</v>
      </c>
      <c r="J441" s="16">
        <f t="shared" si="166"/>
        <v>28914.51</v>
      </c>
      <c r="K441" s="16">
        <f t="shared" si="167"/>
        <v>33733.599999999999</v>
      </c>
      <c r="L441" s="16">
        <f t="shared" si="168"/>
        <v>38552.68</v>
      </c>
      <c r="M441" s="16">
        <f t="shared" si="169"/>
        <v>35339.96</v>
      </c>
      <c r="N441" s="16">
        <f t="shared" si="170"/>
        <v>41765.410000000003</v>
      </c>
      <c r="O441" s="14"/>
      <c r="P441" s="16"/>
      <c r="Q441" s="17"/>
      <c r="R441" s="18"/>
    </row>
    <row r="442" spans="1:18" s="5" customFormat="1" ht="25.5" x14ac:dyDescent="0.25">
      <c r="A442" s="11">
        <v>431</v>
      </c>
      <c r="B442" s="12" t="s">
        <v>877</v>
      </c>
      <c r="C442" s="12" t="s">
        <v>878</v>
      </c>
      <c r="D442" s="11">
        <v>1.5</v>
      </c>
      <c r="E442" s="13">
        <v>0.8</v>
      </c>
      <c r="F442" s="14"/>
      <c r="G442" s="15"/>
      <c r="H442" s="16">
        <f t="shared" si="164"/>
        <v>32951.01</v>
      </c>
      <c r="I442" s="16">
        <f t="shared" si="165"/>
        <v>41188.76</v>
      </c>
      <c r="J442" s="16">
        <f t="shared" si="166"/>
        <v>37069.89</v>
      </c>
      <c r="K442" s="16">
        <f t="shared" si="167"/>
        <v>43248.2</v>
      </c>
      <c r="L442" s="16">
        <f t="shared" si="168"/>
        <v>49426.52</v>
      </c>
      <c r="M442" s="16">
        <f t="shared" si="169"/>
        <v>45307.64</v>
      </c>
      <c r="N442" s="16">
        <f t="shared" si="170"/>
        <v>53545.39</v>
      </c>
      <c r="O442" s="14"/>
      <c r="P442" s="16"/>
      <c r="Q442" s="17"/>
      <c r="R442" s="18"/>
    </row>
    <row r="443" spans="1:18" s="5" customFormat="1" ht="25.5" x14ac:dyDescent="0.25">
      <c r="A443" s="11">
        <v>432</v>
      </c>
      <c r="B443" s="12" t="s">
        <v>879</v>
      </c>
      <c r="C443" s="12" t="s">
        <v>880</v>
      </c>
      <c r="D443" s="11">
        <v>1.8</v>
      </c>
      <c r="E443" s="13">
        <v>0.8</v>
      </c>
      <c r="F443" s="14"/>
      <c r="G443" s="15"/>
      <c r="H443" s="16">
        <f t="shared" si="164"/>
        <v>39541.21</v>
      </c>
      <c r="I443" s="16">
        <f t="shared" si="165"/>
        <v>49426.52</v>
      </c>
      <c r="J443" s="16">
        <f t="shared" si="166"/>
        <v>44483.87</v>
      </c>
      <c r="K443" s="16">
        <f t="shared" si="167"/>
        <v>51897.84</v>
      </c>
      <c r="L443" s="16">
        <f t="shared" si="168"/>
        <v>59311.82</v>
      </c>
      <c r="M443" s="16">
        <f t="shared" si="169"/>
        <v>54369.17</v>
      </c>
      <c r="N443" s="16">
        <f t="shared" si="170"/>
        <v>64254.47</v>
      </c>
      <c r="O443" s="14"/>
      <c r="P443" s="16"/>
      <c r="Q443" s="17"/>
      <c r="R443" s="18"/>
    </row>
    <row r="444" spans="1:18" s="5" customFormat="1" ht="38.25" x14ac:dyDescent="0.25">
      <c r="A444" s="11">
        <v>433</v>
      </c>
      <c r="B444" s="12" t="s">
        <v>881</v>
      </c>
      <c r="C444" s="12" t="s">
        <v>882</v>
      </c>
      <c r="D444" s="11">
        <v>4.8099999999999996</v>
      </c>
      <c r="E444" s="13">
        <v>0.8</v>
      </c>
      <c r="F444" s="14"/>
      <c r="G444" s="15"/>
      <c r="H444" s="16">
        <f t="shared" si="164"/>
        <v>105662.91</v>
      </c>
      <c r="I444" s="16">
        <f t="shared" si="165"/>
        <v>132078.64000000001</v>
      </c>
      <c r="J444" s="16">
        <f t="shared" si="166"/>
        <v>118870.77</v>
      </c>
      <c r="K444" s="16">
        <f t="shared" si="167"/>
        <v>138682.57</v>
      </c>
      <c r="L444" s="16">
        <f t="shared" si="168"/>
        <v>158494.35999999999</v>
      </c>
      <c r="M444" s="16">
        <f t="shared" si="169"/>
        <v>145286.5</v>
      </c>
      <c r="N444" s="16">
        <f t="shared" si="170"/>
        <v>171702.23</v>
      </c>
      <c r="O444" s="14"/>
      <c r="P444" s="16"/>
      <c r="Q444" s="17"/>
      <c r="R444" s="18"/>
    </row>
    <row r="445" spans="1:18" s="5" customFormat="1" ht="25.5" x14ac:dyDescent="0.25">
      <c r="A445" s="11">
        <v>434</v>
      </c>
      <c r="B445" s="12" t="s">
        <v>883</v>
      </c>
      <c r="C445" s="12" t="s">
        <v>884</v>
      </c>
      <c r="D445" s="11">
        <v>2.75</v>
      </c>
      <c r="E445" s="13">
        <v>0.8</v>
      </c>
      <c r="F445" s="14"/>
      <c r="G445" s="15"/>
      <c r="H445" s="16">
        <f t="shared" si="164"/>
        <v>60410.19</v>
      </c>
      <c r="I445" s="16">
        <f t="shared" si="165"/>
        <v>75512.73</v>
      </c>
      <c r="J445" s="16">
        <f t="shared" si="166"/>
        <v>67961.460000000006</v>
      </c>
      <c r="K445" s="16">
        <f t="shared" si="167"/>
        <v>79288.37</v>
      </c>
      <c r="L445" s="16">
        <f t="shared" si="168"/>
        <v>90615.28</v>
      </c>
      <c r="M445" s="16">
        <f t="shared" si="169"/>
        <v>83064.009999999995</v>
      </c>
      <c r="N445" s="16">
        <f t="shared" si="170"/>
        <v>98166.55</v>
      </c>
      <c r="O445" s="14"/>
      <c r="P445" s="16"/>
      <c r="Q445" s="17"/>
      <c r="R445" s="18"/>
    </row>
    <row r="446" spans="1:18" s="5" customFormat="1" ht="25.5" x14ac:dyDescent="0.25">
      <c r="A446" s="11">
        <v>435</v>
      </c>
      <c r="B446" s="12" t="s">
        <v>885</v>
      </c>
      <c r="C446" s="12" t="s">
        <v>886</v>
      </c>
      <c r="D446" s="11">
        <v>2.35</v>
      </c>
      <c r="E446" s="13">
        <v>0.8</v>
      </c>
      <c r="F446" s="14"/>
      <c r="G446" s="15"/>
      <c r="H446" s="16">
        <f t="shared" si="164"/>
        <v>51623.25</v>
      </c>
      <c r="I446" s="16">
        <f t="shared" si="165"/>
        <v>64529.06</v>
      </c>
      <c r="J446" s="16">
        <f t="shared" si="166"/>
        <v>58076.160000000003</v>
      </c>
      <c r="K446" s="16">
        <f t="shared" si="167"/>
        <v>67755.520000000004</v>
      </c>
      <c r="L446" s="16">
        <f t="shared" si="168"/>
        <v>77434.880000000005</v>
      </c>
      <c r="M446" s="16">
        <f t="shared" si="169"/>
        <v>70981.97</v>
      </c>
      <c r="N446" s="16">
        <f t="shared" si="170"/>
        <v>83887.78</v>
      </c>
      <c r="O446" s="14"/>
      <c r="P446" s="16"/>
      <c r="Q446" s="17"/>
      <c r="R446" s="18"/>
    </row>
    <row r="447" spans="1:18" s="5" customFormat="1" x14ac:dyDescent="0.25">
      <c r="A447" s="11">
        <v>436</v>
      </c>
      <c r="B447" s="12" t="s">
        <v>887</v>
      </c>
      <c r="C447" s="12" t="s">
        <v>888</v>
      </c>
      <c r="D447" s="11">
        <v>1.44</v>
      </c>
      <c r="E447" s="13">
        <v>0.8</v>
      </c>
      <c r="F447" s="14"/>
      <c r="G447" s="15"/>
      <c r="H447" s="16">
        <f t="shared" si="164"/>
        <v>31632.97</v>
      </c>
      <c r="I447" s="16">
        <f t="shared" si="165"/>
        <v>39541.21</v>
      </c>
      <c r="J447" s="16">
        <f t="shared" si="166"/>
        <v>35587.089999999997</v>
      </c>
      <c r="K447" s="16">
        <f t="shared" si="167"/>
        <v>41518.269999999997</v>
      </c>
      <c r="L447" s="16">
        <f t="shared" si="168"/>
        <v>47449.46</v>
      </c>
      <c r="M447" s="16">
        <f t="shared" si="169"/>
        <v>43495.33</v>
      </c>
      <c r="N447" s="16">
        <f t="shared" si="170"/>
        <v>51403.58</v>
      </c>
      <c r="O447" s="14"/>
      <c r="P447" s="16"/>
      <c r="Q447" s="17"/>
      <c r="R447" s="18"/>
    </row>
    <row r="448" spans="1:18" s="5" customFormat="1" ht="25.5" x14ac:dyDescent="0.25">
      <c r="A448" s="11">
        <v>437</v>
      </c>
      <c r="B448" s="12" t="s">
        <v>889</v>
      </c>
      <c r="C448" s="12" t="s">
        <v>890</v>
      </c>
      <c r="D448" s="11">
        <v>1.24</v>
      </c>
      <c r="E448" s="13">
        <v>0.8</v>
      </c>
      <c r="F448" s="14"/>
      <c r="G448" s="15"/>
      <c r="H448" s="16">
        <f t="shared" si="164"/>
        <v>27239.5</v>
      </c>
      <c r="I448" s="16">
        <f t="shared" si="165"/>
        <v>34049.379999999997</v>
      </c>
      <c r="J448" s="16">
        <f t="shared" si="166"/>
        <v>30644.44</v>
      </c>
      <c r="K448" s="16">
        <f t="shared" si="167"/>
        <v>35751.85</v>
      </c>
      <c r="L448" s="16">
        <f t="shared" si="168"/>
        <v>40859.25</v>
      </c>
      <c r="M448" s="16">
        <f t="shared" si="169"/>
        <v>37454.32</v>
      </c>
      <c r="N448" s="16">
        <f t="shared" si="170"/>
        <v>44264.19</v>
      </c>
      <c r="O448" s="14"/>
      <c r="P448" s="16"/>
      <c r="Q448" s="17"/>
      <c r="R448" s="18"/>
    </row>
    <row r="449" spans="1:18" ht="25.5" x14ac:dyDescent="0.25">
      <c r="A449" s="11">
        <v>438</v>
      </c>
      <c r="B449" s="12" t="s">
        <v>891</v>
      </c>
      <c r="C449" s="12" t="s">
        <v>892</v>
      </c>
      <c r="D449" s="11">
        <v>1.08</v>
      </c>
      <c r="E449" s="13">
        <v>0.8</v>
      </c>
      <c r="F449" s="14"/>
      <c r="G449" s="15"/>
      <c r="H449" s="16">
        <f t="shared" si="164"/>
        <v>23724.73</v>
      </c>
      <c r="I449" s="16">
        <f t="shared" si="165"/>
        <v>29655.91</v>
      </c>
      <c r="J449" s="16">
        <f t="shared" si="166"/>
        <v>26690.32</v>
      </c>
      <c r="K449" s="16">
        <f t="shared" si="167"/>
        <v>31138.71</v>
      </c>
      <c r="L449" s="16">
        <f t="shared" si="168"/>
        <v>35587.089999999997</v>
      </c>
      <c r="M449" s="16">
        <f t="shared" si="169"/>
        <v>32621.5</v>
      </c>
      <c r="N449" s="16">
        <f t="shared" si="170"/>
        <v>38552.68</v>
      </c>
      <c r="O449" s="14"/>
      <c r="P449" s="16"/>
      <c r="Q449" s="17"/>
      <c r="R449" s="18"/>
    </row>
    <row r="450" spans="1:18" ht="25.5" x14ac:dyDescent="0.25">
      <c r="A450" s="11">
        <v>439</v>
      </c>
      <c r="B450" s="12" t="s">
        <v>893</v>
      </c>
      <c r="C450" s="12" t="s">
        <v>894</v>
      </c>
      <c r="D450" s="11">
        <v>1.61</v>
      </c>
      <c r="E450" s="13">
        <v>0.8</v>
      </c>
      <c r="F450" s="14"/>
      <c r="G450" s="15"/>
      <c r="H450" s="16">
        <f t="shared" si="164"/>
        <v>35367.42</v>
      </c>
      <c r="I450" s="16">
        <f t="shared" si="165"/>
        <v>44209.27</v>
      </c>
      <c r="J450" s="16">
        <f t="shared" si="166"/>
        <v>39788.35</v>
      </c>
      <c r="K450" s="16">
        <f t="shared" si="167"/>
        <v>46419.74</v>
      </c>
      <c r="L450" s="16">
        <f t="shared" si="168"/>
        <v>53051.13</v>
      </c>
      <c r="M450" s="16">
        <f t="shared" si="169"/>
        <v>48630.2</v>
      </c>
      <c r="N450" s="16">
        <f t="shared" si="170"/>
        <v>57472.06</v>
      </c>
      <c r="O450" s="14"/>
      <c r="P450" s="16"/>
      <c r="Q450" s="17"/>
      <c r="R450" s="18"/>
    </row>
    <row r="451" spans="1:18" ht="25.5" x14ac:dyDescent="0.25">
      <c r="A451" s="11">
        <v>440</v>
      </c>
      <c r="B451" s="12" t="s">
        <v>895</v>
      </c>
      <c r="C451" s="12" t="s">
        <v>896</v>
      </c>
      <c r="D451" s="11">
        <v>2.15</v>
      </c>
      <c r="E451" s="13">
        <v>0.8</v>
      </c>
      <c r="F451" s="14"/>
      <c r="G451" s="15"/>
      <c r="H451" s="16">
        <f t="shared" si="164"/>
        <v>47229.78</v>
      </c>
      <c r="I451" s="16">
        <f t="shared" si="165"/>
        <v>59037.23</v>
      </c>
      <c r="J451" s="16">
        <f t="shared" si="166"/>
        <v>53133.51</v>
      </c>
      <c r="K451" s="16">
        <f t="shared" si="167"/>
        <v>61989.09</v>
      </c>
      <c r="L451" s="16">
        <f t="shared" si="168"/>
        <v>70844.67</v>
      </c>
      <c r="M451" s="16">
        <f t="shared" si="169"/>
        <v>64940.95</v>
      </c>
      <c r="N451" s="16">
        <f t="shared" si="170"/>
        <v>76748.399999999994</v>
      </c>
      <c r="O451" s="14"/>
      <c r="P451" s="16"/>
      <c r="Q451" s="17"/>
      <c r="R451" s="18"/>
    </row>
    <row r="452" spans="1:18" ht="25.5" x14ac:dyDescent="0.25">
      <c r="A452" s="11">
        <v>441</v>
      </c>
      <c r="B452" s="12" t="s">
        <v>897</v>
      </c>
      <c r="C452" s="12" t="s">
        <v>898</v>
      </c>
      <c r="D452" s="11">
        <v>7.29</v>
      </c>
      <c r="E452" s="13">
        <v>0.8</v>
      </c>
      <c r="F452" s="14">
        <v>1</v>
      </c>
      <c r="G452" s="15"/>
      <c r="H452" s="16">
        <f t="shared" ref="H452:N454" si="171">ROUND($D$4*$D452*$E452,2)</f>
        <v>200177.39</v>
      </c>
      <c r="I452" s="16">
        <f t="shared" si="171"/>
        <v>200177.39</v>
      </c>
      <c r="J452" s="16">
        <f t="shared" si="171"/>
        <v>200177.39</v>
      </c>
      <c r="K452" s="16">
        <f t="shared" si="171"/>
        <v>200177.39</v>
      </c>
      <c r="L452" s="16">
        <f t="shared" si="171"/>
        <v>200177.39</v>
      </c>
      <c r="M452" s="16">
        <f t="shared" si="171"/>
        <v>200177.39</v>
      </c>
      <c r="N452" s="16">
        <f t="shared" si="171"/>
        <v>200177.39</v>
      </c>
      <c r="O452" s="14" t="s">
        <v>17</v>
      </c>
      <c r="P452" s="16"/>
      <c r="Q452" s="17"/>
      <c r="R452" s="18"/>
    </row>
    <row r="453" spans="1:18" ht="38.25" x14ac:dyDescent="0.25">
      <c r="A453" s="11">
        <v>442</v>
      </c>
      <c r="B453" s="12" t="s">
        <v>899</v>
      </c>
      <c r="C453" s="12" t="s">
        <v>900</v>
      </c>
      <c r="D453" s="11">
        <v>6.54</v>
      </c>
      <c r="E453" s="13">
        <v>0.8</v>
      </c>
      <c r="F453" s="14">
        <v>1</v>
      </c>
      <c r="G453" s="15"/>
      <c r="H453" s="16">
        <f t="shared" si="171"/>
        <v>179583.01</v>
      </c>
      <c r="I453" s="16">
        <f t="shared" si="171"/>
        <v>179583.01</v>
      </c>
      <c r="J453" s="16">
        <f t="shared" si="171"/>
        <v>179583.01</v>
      </c>
      <c r="K453" s="16">
        <f t="shared" si="171"/>
        <v>179583.01</v>
      </c>
      <c r="L453" s="16">
        <f t="shared" si="171"/>
        <v>179583.01</v>
      </c>
      <c r="M453" s="16">
        <f t="shared" si="171"/>
        <v>179583.01</v>
      </c>
      <c r="N453" s="16">
        <f t="shared" si="171"/>
        <v>179583.01</v>
      </c>
      <c r="O453" s="14" t="s">
        <v>17</v>
      </c>
      <c r="P453" s="16"/>
      <c r="Q453" s="17"/>
      <c r="R453" s="18"/>
    </row>
    <row r="454" spans="1:18" ht="51" x14ac:dyDescent="0.25">
      <c r="A454" s="11">
        <v>443</v>
      </c>
      <c r="B454" s="12" t="s">
        <v>901</v>
      </c>
      <c r="C454" s="12" t="s">
        <v>902</v>
      </c>
      <c r="D454" s="11">
        <v>3.86</v>
      </c>
      <c r="E454" s="13">
        <v>0.8</v>
      </c>
      <c r="F454" s="14">
        <v>1</v>
      </c>
      <c r="G454" s="15"/>
      <c r="H454" s="16">
        <f t="shared" si="171"/>
        <v>105992.42</v>
      </c>
      <c r="I454" s="16">
        <f t="shared" si="171"/>
        <v>105992.42</v>
      </c>
      <c r="J454" s="16">
        <f t="shared" si="171"/>
        <v>105992.42</v>
      </c>
      <c r="K454" s="16">
        <f t="shared" si="171"/>
        <v>105992.42</v>
      </c>
      <c r="L454" s="16">
        <f t="shared" si="171"/>
        <v>105992.42</v>
      </c>
      <c r="M454" s="16">
        <f t="shared" si="171"/>
        <v>105992.42</v>
      </c>
      <c r="N454" s="16">
        <f t="shared" si="171"/>
        <v>105992.42</v>
      </c>
      <c r="O454" s="14" t="s">
        <v>17</v>
      </c>
      <c r="P454" s="16"/>
      <c r="Q454" s="17"/>
      <c r="R454" s="18"/>
    </row>
    <row r="455" spans="1:18" x14ac:dyDescent="0.25">
      <c r="A455" s="11">
        <v>444</v>
      </c>
      <c r="B455" s="12" t="s">
        <v>903</v>
      </c>
      <c r="C455" s="12" t="s">
        <v>904</v>
      </c>
      <c r="D455" s="11">
        <v>1.5</v>
      </c>
      <c r="E455" s="13">
        <v>1.4</v>
      </c>
      <c r="F455" s="14"/>
      <c r="G455" s="15"/>
      <c r="H455" s="16">
        <f>ROUND($D$4*$D455*$E455*$H$11,2)</f>
        <v>57664.27</v>
      </c>
      <c r="I455" s="16">
        <f>ROUND($D$4*$D455*$E455*$I$11,2)</f>
        <v>72080.34</v>
      </c>
      <c r="J455" s="16">
        <f>ROUND($D$4*$D455*$E455*$J$11,2)</f>
        <v>64872.3</v>
      </c>
      <c r="K455" s="16">
        <f>ROUND($D$4*$D455*$E455*$K$11,2)</f>
        <v>75684.350000000006</v>
      </c>
      <c r="L455" s="16">
        <f>ROUND($D$4*$D455*$E455*$L$11,2)</f>
        <v>86496.4</v>
      </c>
      <c r="M455" s="16">
        <f>ROUND($D$4*$D455*$E455*$M$11,2)</f>
        <v>79288.37</v>
      </c>
      <c r="N455" s="16">
        <f>ROUND($D$4*$D455*$E455*$N$11,2)</f>
        <v>93704.44</v>
      </c>
      <c r="O455" s="16"/>
      <c r="P455" s="16"/>
      <c r="Q455" s="17"/>
      <c r="R455" s="18"/>
    </row>
    <row r="458" spans="1:18" ht="15" x14ac:dyDescent="0.25">
      <c r="A458" s="23" t="s">
        <v>905</v>
      </c>
      <c r="B458" s="23"/>
      <c r="C458" s="23"/>
      <c r="D458" s="23"/>
      <c r="E458" s="23"/>
      <c r="F458" s="23"/>
      <c r="G458" s="23"/>
    </row>
  </sheetData>
  <autoFilter ref="A6:Q1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15">
    <mergeCell ref="L2:P2"/>
    <mergeCell ref="P6:P11"/>
    <mergeCell ref="Q6:Q11"/>
    <mergeCell ref="D7:D11"/>
    <mergeCell ref="E7:E11"/>
    <mergeCell ref="F7:F11"/>
    <mergeCell ref="G7:G11"/>
    <mergeCell ref="H7:N8"/>
    <mergeCell ref="H10:N10"/>
    <mergeCell ref="O6:O11"/>
    <mergeCell ref="B3:N3"/>
    <mergeCell ref="A6:A11"/>
    <mergeCell ref="B6:B11"/>
    <mergeCell ref="C6:C11"/>
    <mergeCell ref="D6:N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КС с 01.10.2024</vt:lpstr>
      <vt:lpstr>'КСГ КС с 01.10.2024'!Заголовки_для_печати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Евсевлеева Татьяна Васильевна</cp:lastModifiedBy>
  <dcterms:created xsi:type="dcterms:W3CDTF">2024-09-05T08:08:14Z</dcterms:created>
  <dcterms:modified xsi:type="dcterms:W3CDTF">2024-12-11T10:31:01Z</dcterms:modified>
</cp:coreProperties>
</file>